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<sst xmlns="http://schemas.openxmlformats.org/spreadsheetml/2006/main" count="38" uniqueCount="37">
  <si>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PROVINCIA  DE LA PAMPA</t>
  </si>
  <si>
    <t>RIO:</t>
  </si>
  <si>
    <t>SECRETARÍA DE RECURSOS HÍDRICOS</t>
  </si>
  <si>
    <t>ESTACION:</t>
  </si>
  <si>
    <t>DIRECCIÓN DE INVESTIGACIÓN HÍDRICA</t>
  </si>
  <si>
    <t xml:space="preserve">LAT:   38º12'53,18"  LONG:  66º 6' 18"   COTA (msnm): 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</si>
  <si>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</si>
  <si>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</si>
  <si>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</si>
  <si>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</si>
  <si>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</si>
  <si>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</si>
  <si>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</si>
  <si>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SECO</t>
  </si>
  <si>
    <t>TIVIDAD</t>
  </si>
  <si>
    <t>pH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</si>
  <si>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</si>
  <si>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</si>
  <si>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</si>
  <si>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</si>
  <si>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t>TOTAL</t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</si>
  <si>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</si>
  <si>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</si>
  <si>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</si>
  <si>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t>As</t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</si>
  <si>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</si>
  <si>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</si>
  <si>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B</t>
  </si>
  <si>
    <t>R.A.S.</t>
  </si>
  <si>
    <t>OBS</t>
  </si>
  <si>
    <t>La Amarga.</t>
  </si>
  <si>
    <t>min</t>
  </si>
  <si>
    <t>Promedio</t>
  </si>
  <si>
    <t>max</t>
  </si>
  <si>
    <t>**</t>
  </si>
  <si>
    <t>Lectura con error</t>
  </si>
  <si>
    <t>Referencia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</si>
</sst>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</numFmts>
  <fonts count="14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1" borderId="1" xfId="19" applyNumberFormat="1" applyFont="1" applyFill="1" applyBorder="1" applyAlignment="1">
      <alignment horizontal="centerContinuous"/>
      <protection/>
    </xf>
    <xf numFmtId="2" fontId="1" fillId="1" borderId="2" xfId="19" applyNumberFormat="1" applyFont="1" applyFill="1" applyBorder="1" applyAlignment="1">
      <alignment horizontal="centerContinuous"/>
      <protection/>
    </xf>
    <xf numFmtId="1" fontId="1" fillId="1" borderId="2" xfId="19" applyNumberFormat="1" applyFont="1" applyFill="1" applyBorder="1" applyAlignment="1">
      <alignment horizontal="centerContinuous"/>
      <protection/>
    </xf>
    <xf numFmtId="2" fontId="1" fillId="1" borderId="3" xfId="19" applyNumberFormat="1" applyFont="1" applyFill="1" applyBorder="1" applyAlignment="1">
      <alignment horizontal="centerContinuous"/>
      <protection/>
    </xf>
    <xf numFmtId="1" fontId="0" fillId="1" borderId="3" xfId="19" applyNumberFormat="1" applyFont="1" applyFill="1" applyBorder="1" applyAlignment="1">
      <alignment horizontal="centerContinuous"/>
      <protection/>
    </xf>
    <xf numFmtId="1" fontId="0" fillId="0" borderId="0" xfId="19" applyNumberFormat="1" applyFont="1">
      <alignment/>
      <protection/>
    </xf>
    <xf numFmtId="1" fontId="1" fillId="1" borderId="1" xfId="19" applyNumberFormat="1" applyFont="1" applyFill="1" applyBorder="1">
      <alignment/>
      <protection/>
    </xf>
    <xf numFmtId="1" fontId="1" fillId="1" borderId="2" xfId="19" applyNumberFormat="1" applyFont="1" applyFill="1" applyBorder="1">
      <alignment/>
      <protection/>
    </xf>
    <xf numFmtId="2" fontId="1" fillId="1" borderId="2" xfId="19" applyNumberFormat="1" applyFont="1" applyFill="1" applyBorder="1">
      <alignment/>
      <protection/>
    </xf>
    <xf numFmtId="0" fontId="1" fillId="1" borderId="2" xfId="19" applyFont="1" applyFill="1" applyBorder="1">
      <alignment/>
      <protection/>
    </xf>
    <xf numFmtId="0" fontId="0" fillId="1" borderId="3" xfId="19" applyFont="1" applyFill="1" applyBorder="1" applyAlignment="1">
      <alignment horizontal="center"/>
      <protection/>
    </xf>
    <xf numFmtId="2" fontId="1" fillId="1" borderId="4" xfId="19" applyNumberFormat="1" applyFont="1" applyFill="1" applyBorder="1" applyAlignment="1">
      <alignment horizontal="centerContinuous"/>
      <protection/>
    </xf>
    <xf numFmtId="2" fontId="1" fillId="1" borderId="0" xfId="19" applyNumberFormat="1" applyFont="1" applyFill="1" applyBorder="1" applyAlignment="1">
      <alignment horizontal="centerContinuous"/>
      <protection/>
    </xf>
    <xf numFmtId="1" fontId="1" fillId="1" borderId="0" xfId="19" applyNumberFormat="1" applyFont="1" applyFill="1" applyBorder="1" applyAlignment="1">
      <alignment horizontal="centerContinuous"/>
      <protection/>
    </xf>
    <xf numFmtId="2" fontId="1" fillId="1" borderId="5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1" fillId="1" borderId="4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2" fontId="1" fillId="1" borderId="0" xfId="19" applyNumberFormat="1" applyFont="1" applyFill="1" applyBorder="1">
      <alignment/>
      <protection/>
    </xf>
    <xf numFmtId="0" fontId="1" fillId="1" borderId="0" xfId="19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1" fillId="1" borderId="6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 applyAlignment="1">
      <alignment horizontal="centerContinuous"/>
      <protection/>
    </xf>
    <xf numFmtId="1" fontId="1" fillId="1" borderId="7" xfId="19" applyNumberFormat="1" applyFont="1" applyFill="1" applyBorder="1" applyAlignment="1">
      <alignment horizontal="centerContinuous"/>
      <protection/>
    </xf>
    <xf numFmtId="2" fontId="1" fillId="1" borderId="8" xfId="19" applyNumberFormat="1" applyFont="1" applyFill="1" applyBorder="1" applyAlignment="1">
      <alignment horizontal="centerContinuous"/>
      <protection/>
    </xf>
    <xf numFmtId="1" fontId="0" fillId="1" borderId="8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>
      <alignment/>
      <protection/>
    </xf>
    <xf numFmtId="0" fontId="1" fillId="1" borderId="7" xfId="19" applyFont="1" applyFill="1" applyBorder="1">
      <alignment/>
      <protection/>
    </xf>
    <xf numFmtId="1" fontId="1" fillId="1" borderId="7" xfId="19" applyNumberFormat="1" applyFont="1" applyFill="1" applyBorder="1">
      <alignment/>
      <protection/>
    </xf>
    <xf numFmtId="0" fontId="0" fillId="1" borderId="8" xfId="19" applyFont="1" applyFill="1" applyBorder="1" applyAlignment="1">
      <alignment horizontal="center"/>
      <protection/>
    </xf>
    <xf numFmtId="0" fontId="2" fillId="0" borderId="0" xfId="19">
      <alignment/>
      <protection/>
    </xf>
    <xf numFmtId="2" fontId="2" fillId="0" borderId="0" xfId="19" applyNumberFormat="1">
      <alignment/>
      <protection/>
    </xf>
    <xf numFmtId="1" fontId="2" fillId="0" borderId="0" xfId="19" applyNumberFormat="1">
      <alignment/>
      <protection/>
    </xf>
    <xf numFmtId="164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64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64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5" fillId="0" borderId="15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4" fontId="3" fillId="0" borderId="15" xfId="0" applyNumberFormat="1" applyFont="1" applyBorder="1" applyAlignment="1">
      <alignment/>
    </xf>
    <xf numFmtId="0" fontId="3" fillId="2" borderId="15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" fillId="1" borderId="6" xfId="19" applyFont="1" applyFill="1" applyBorder="1" applyAlignment="1">
      <alignment horizontal="center" wrapText="1" shrinkToFit="1"/>
      <protection/>
    </xf>
    <xf numFmtId="0" fontId="1" fillId="1" borderId="7" xfId="19" applyFont="1" applyFill="1" applyBorder="1" applyAlignment="1">
      <alignment horizontal="center" wrapText="1" shrinkToFit="1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4" fontId="3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Variación de  Residuo Seco La Amarga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Hoja1!$A$9:$A$16</c:f>
              <c:strCache/>
            </c:strRef>
          </c:cat>
          <c:val>
            <c:numRef>
              <c:f>Hoja1!$C$9:$C$16</c:f>
              <c:numCache/>
            </c:numRef>
          </c:val>
          <c:smooth val="1"/>
        </c:ser>
        <c:marker val="1"/>
        <c:axId val="41060930"/>
        <c:axId val="34004051"/>
      </c:lineChart>
      <c:date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0"/>
        <c:noMultiLvlLbl val="0"/>
      </c:date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cc. residio seco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27</xdr:row>
      <xdr:rowOff>66675</xdr:rowOff>
    </xdr:from>
    <xdr:to>
      <xdr:col>8</xdr:col>
      <xdr:colOff>57150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85850" y="4324350"/>
        <a:ext cx="4886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H1">
      <selection activeCell="I1" sqref="I1"/>
    </sheetView>
  </sheetViews>
  <sheetFormatPr defaultColWidth="11.421875" defaultRowHeight="12.75"/>
  <cols>
    <col min="1" max="1" width="8.7109375" style="0" customWidth="1"/>
    <col min="5" max="5" width="11.421875" style="55" customWidth="1"/>
    <col min="13" max="13" width="11.421875" style="55" customWidth="1"/>
  </cols>
  <sheetData>
    <row r="1" spans="1:19" ht="12.75">
      <c r="A1" s="1" t="s">
        <v>0</v>
      </c>
      <c r="B1" s="2"/>
      <c r="C1" s="3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10"/>
      <c r="O1" s="8"/>
      <c r="P1" s="8"/>
      <c r="Q1" s="10"/>
      <c r="R1" s="10"/>
      <c r="S1" s="11"/>
    </row>
    <row r="2" spans="1:19" ht="12.75">
      <c r="A2" s="12" t="s">
        <v>2</v>
      </c>
      <c r="B2" s="13"/>
      <c r="C2" s="14"/>
      <c r="D2" s="14"/>
      <c r="E2" s="15"/>
      <c r="F2" s="16"/>
      <c r="G2" s="6"/>
      <c r="H2" s="6"/>
      <c r="I2" s="17" t="s">
        <v>3</v>
      </c>
      <c r="J2" s="18"/>
      <c r="K2" s="19" t="s">
        <v>30</v>
      </c>
      <c r="L2" s="18"/>
      <c r="M2" s="20"/>
      <c r="N2" s="21"/>
      <c r="O2" s="18"/>
      <c r="P2" s="18"/>
      <c r="Q2" s="21"/>
      <c r="R2" s="21"/>
      <c r="S2" s="22"/>
    </row>
    <row r="3" spans="1:19" ht="13.5" thickBot="1">
      <c r="A3" s="23" t="s">
        <v>4</v>
      </c>
      <c r="B3" s="24"/>
      <c r="C3" s="25"/>
      <c r="D3" s="25"/>
      <c r="E3" s="26"/>
      <c r="F3" s="27"/>
      <c r="G3" s="6"/>
      <c r="H3" s="6"/>
      <c r="I3" s="64"/>
      <c r="J3" s="65"/>
      <c r="K3" s="65"/>
      <c r="L3" s="65"/>
      <c r="M3" s="28" t="s">
        <v>5</v>
      </c>
      <c r="N3" s="29"/>
      <c r="O3" s="30"/>
      <c r="P3" s="30"/>
      <c r="Q3" s="29"/>
      <c r="R3" s="29"/>
      <c r="S3" s="31"/>
    </row>
    <row r="4" spans="1:19" ht="15">
      <c r="A4" s="32"/>
      <c r="B4" s="33"/>
      <c r="C4" s="34"/>
      <c r="D4" s="34"/>
      <c r="E4" s="33"/>
      <c r="F4" s="34"/>
      <c r="G4" s="34"/>
      <c r="H4" s="34"/>
      <c r="I4" s="34"/>
      <c r="J4" s="34"/>
      <c r="K4" s="34"/>
      <c r="L4" s="34"/>
      <c r="M4" s="33"/>
      <c r="N4" s="32"/>
      <c r="O4" s="34"/>
      <c r="P4" s="34"/>
      <c r="Q4" s="32"/>
      <c r="R4" s="32"/>
      <c r="S4" s="32"/>
    </row>
    <row r="5" spans="1:19" ht="15.75">
      <c r="A5" s="35"/>
      <c r="B5" s="36"/>
      <c r="C5" s="37"/>
      <c r="D5" s="37"/>
      <c r="E5" s="36"/>
      <c r="F5" s="38" t="s">
        <v>6</v>
      </c>
      <c r="G5" s="37"/>
      <c r="H5" s="37"/>
      <c r="I5" s="37"/>
      <c r="J5" s="37"/>
      <c r="K5" s="37"/>
      <c r="L5" s="37"/>
      <c r="M5" s="36"/>
      <c r="N5" s="39"/>
      <c r="O5" s="37"/>
      <c r="P5" s="37"/>
      <c r="Q5" s="39"/>
      <c r="R5" s="39"/>
      <c r="S5" s="40"/>
    </row>
    <row r="6" spans="1:19" ht="13.5" thickBot="1">
      <c r="A6" s="35"/>
      <c r="B6" s="36"/>
      <c r="C6" s="37"/>
      <c r="D6" s="37"/>
      <c r="E6" s="36"/>
      <c r="F6" s="37"/>
      <c r="G6" s="37"/>
      <c r="H6" s="37"/>
      <c r="I6" s="37"/>
      <c r="J6" s="37"/>
      <c r="K6" s="37"/>
      <c r="L6" s="37"/>
      <c r="M6" s="36"/>
      <c r="N6" s="39"/>
      <c r="O6" s="37"/>
      <c r="P6" s="37"/>
      <c r="Q6" s="39"/>
      <c r="R6" s="39"/>
      <c r="S6" s="40"/>
    </row>
    <row r="7" spans="1:19" ht="13.5" thickTop="1">
      <c r="A7" s="41"/>
      <c r="B7" s="42"/>
      <c r="C7" s="43" t="s">
        <v>7</v>
      </c>
      <c r="D7" s="43" t="s">
        <v>8</v>
      </c>
      <c r="E7" s="42"/>
      <c r="F7" s="43"/>
      <c r="G7" s="44"/>
      <c r="H7" s="66" t="s">
        <v>9</v>
      </c>
      <c r="I7" s="67"/>
      <c r="J7" s="43" t="s">
        <v>10</v>
      </c>
      <c r="K7" s="43"/>
      <c r="L7" s="43"/>
      <c r="M7" s="42"/>
      <c r="N7" s="45"/>
      <c r="O7" s="43"/>
      <c r="P7" s="43"/>
      <c r="Q7" s="46"/>
      <c r="R7" s="46"/>
      <c r="S7" s="47"/>
    </row>
    <row r="8" spans="1:19" ht="12.75">
      <c r="A8" s="48" t="s">
        <v>11</v>
      </c>
      <c r="B8" s="49" t="s">
        <v>12</v>
      </c>
      <c r="C8" s="50" t="s">
        <v>13</v>
      </c>
      <c r="D8" s="50" t="s">
        <v>14</v>
      </c>
      <c r="E8" s="49" t="s">
        <v>15</v>
      </c>
      <c r="F8" s="50" t="s">
        <v>16</v>
      </c>
      <c r="G8" s="50" t="s">
        <v>17</v>
      </c>
      <c r="H8" s="51" t="s">
        <v>18</v>
      </c>
      <c r="I8" s="51" t="s">
        <v>19</v>
      </c>
      <c r="J8" s="50" t="s">
        <v>20</v>
      </c>
      <c r="K8" s="50" t="s">
        <v>21</v>
      </c>
      <c r="L8" s="50" t="s">
        <v>22</v>
      </c>
      <c r="M8" s="49" t="s">
        <v>23</v>
      </c>
      <c r="N8" s="52" t="s">
        <v>24</v>
      </c>
      <c r="O8" s="50" t="s">
        <v>25</v>
      </c>
      <c r="P8" s="50" t="s">
        <v>26</v>
      </c>
      <c r="Q8" s="53" t="s">
        <v>27</v>
      </c>
      <c r="R8" s="53" t="s">
        <v>28</v>
      </c>
      <c r="S8" s="54" t="s">
        <v>29</v>
      </c>
    </row>
    <row r="9" spans="1:19" s="71" customFormat="1" ht="11.25">
      <c r="A9" s="72">
        <v>39556</v>
      </c>
      <c r="B9" s="69"/>
      <c r="C9" s="69">
        <v>121650</v>
      </c>
      <c r="D9" s="69">
        <v>167600</v>
      </c>
      <c r="E9" s="70">
        <v>7.97</v>
      </c>
      <c r="F9" s="69">
        <v>60223</v>
      </c>
      <c r="G9" s="69">
        <v>5200</v>
      </c>
      <c r="H9" s="69">
        <v>0</v>
      </c>
      <c r="I9" s="69">
        <v>385</v>
      </c>
      <c r="J9" s="69">
        <v>10772</v>
      </c>
      <c r="K9" s="69">
        <v>4313</v>
      </c>
      <c r="L9" s="69">
        <v>1570</v>
      </c>
      <c r="M9" s="70">
        <v>12.5</v>
      </c>
      <c r="N9" s="69"/>
      <c r="O9" s="69">
        <v>30888</v>
      </c>
      <c r="P9" s="69">
        <v>370</v>
      </c>
      <c r="Q9" s="69"/>
      <c r="R9" s="69"/>
      <c r="S9" s="69"/>
    </row>
    <row r="10" spans="1:19" s="58" customFormat="1" ht="11.25">
      <c r="A10" s="59">
        <v>39612</v>
      </c>
      <c r="B10" s="56"/>
      <c r="C10" s="56">
        <v>112180</v>
      </c>
      <c r="D10" s="56">
        <v>166900</v>
      </c>
      <c r="E10" s="57">
        <v>8.21</v>
      </c>
      <c r="F10" s="56">
        <v>58615</v>
      </c>
      <c r="G10" s="56">
        <v>3800</v>
      </c>
      <c r="H10" s="56">
        <v>0</v>
      </c>
      <c r="I10" s="56">
        <v>236</v>
      </c>
      <c r="J10" s="56">
        <v>13070</v>
      </c>
      <c r="K10" s="56">
        <v>5232</v>
      </c>
      <c r="L10" s="56">
        <v>1905</v>
      </c>
      <c r="M10" s="57">
        <v>14.4</v>
      </c>
      <c r="N10" s="56"/>
      <c r="O10" s="56">
        <v>32360</v>
      </c>
      <c r="P10" s="56">
        <v>355</v>
      </c>
      <c r="Q10" s="56"/>
      <c r="R10" s="56"/>
      <c r="S10" s="56"/>
    </row>
    <row r="11" spans="1:19" s="58" customFormat="1" ht="11.25">
      <c r="A11" s="59">
        <v>39633</v>
      </c>
      <c r="B11" s="56"/>
      <c r="C11" s="56">
        <v>129720</v>
      </c>
      <c r="D11" s="56">
        <v>165400</v>
      </c>
      <c r="E11" s="57">
        <v>7.74</v>
      </c>
      <c r="F11" s="56">
        <v>63470</v>
      </c>
      <c r="G11" s="56">
        <v>3900</v>
      </c>
      <c r="H11" s="56">
        <v>0</v>
      </c>
      <c r="I11" s="56">
        <v>375</v>
      </c>
      <c r="J11" s="56">
        <v>17942</v>
      </c>
      <c r="K11" s="56">
        <v>7184</v>
      </c>
      <c r="L11" s="56">
        <v>2614</v>
      </c>
      <c r="M11" s="57">
        <v>2.38</v>
      </c>
      <c r="N11" s="56"/>
      <c r="O11" s="56">
        <v>29775</v>
      </c>
      <c r="P11" s="56">
        <v>370</v>
      </c>
      <c r="Q11" s="56"/>
      <c r="R11" s="56"/>
      <c r="S11" s="56"/>
    </row>
    <row r="12" spans="1:19" s="58" customFormat="1" ht="11.25">
      <c r="A12" s="59">
        <v>39668</v>
      </c>
      <c r="B12" s="56"/>
      <c r="C12" s="56">
        <v>118000</v>
      </c>
      <c r="D12" s="56">
        <v>169000</v>
      </c>
      <c r="E12" s="57">
        <v>8.07</v>
      </c>
      <c r="F12" s="56">
        <v>64494</v>
      </c>
      <c r="G12" s="56">
        <v>4400</v>
      </c>
      <c r="H12" s="56">
        <v>0</v>
      </c>
      <c r="I12" s="56">
        <v>325</v>
      </c>
      <c r="J12" s="56">
        <v>18065</v>
      </c>
      <c r="K12" s="56">
        <v>7233</v>
      </c>
      <c r="L12" s="56">
        <v>2632</v>
      </c>
      <c r="M12" s="57">
        <v>2.3</v>
      </c>
      <c r="N12" s="56"/>
      <c r="O12" s="56">
        <v>30546</v>
      </c>
      <c r="P12" s="56">
        <v>410</v>
      </c>
      <c r="Q12" s="56"/>
      <c r="R12" s="56"/>
      <c r="S12" s="56"/>
    </row>
    <row r="13" spans="1:19" s="58" customFormat="1" ht="11.25">
      <c r="A13" s="59">
        <v>39696</v>
      </c>
      <c r="B13" s="56"/>
      <c r="C13" s="56">
        <v>119600</v>
      </c>
      <c r="D13" s="56">
        <v>170900</v>
      </c>
      <c r="E13" s="57">
        <v>8.05</v>
      </c>
      <c r="F13" s="56">
        <v>66770</v>
      </c>
      <c r="G13" s="56">
        <v>5100</v>
      </c>
      <c r="H13" s="56">
        <v>0</v>
      </c>
      <c r="I13" s="56">
        <v>308</v>
      </c>
      <c r="J13" s="56">
        <v>23005</v>
      </c>
      <c r="K13" s="56">
        <v>9210</v>
      </c>
      <c r="L13" s="56">
        <v>3352</v>
      </c>
      <c r="M13" s="57">
        <v>2.82</v>
      </c>
      <c r="N13" s="56"/>
      <c r="O13" s="56">
        <v>28712</v>
      </c>
      <c r="P13" s="56">
        <v>425</v>
      </c>
      <c r="Q13" s="56"/>
      <c r="R13" s="56"/>
      <c r="S13" s="56"/>
    </row>
    <row r="14" spans="1:19" s="58" customFormat="1" ht="11.25">
      <c r="A14" s="59">
        <v>39730</v>
      </c>
      <c r="C14" s="56">
        <v>118660</v>
      </c>
      <c r="D14" s="56">
        <v>170000</v>
      </c>
      <c r="E14" s="57">
        <v>7.94</v>
      </c>
      <c r="F14" s="56">
        <v>66714</v>
      </c>
      <c r="G14" s="56">
        <v>4800</v>
      </c>
      <c r="H14" s="56">
        <v>0</v>
      </c>
      <c r="I14" s="56">
        <v>348</v>
      </c>
      <c r="J14" s="56">
        <v>7000</v>
      </c>
      <c r="K14" s="56">
        <v>6807</v>
      </c>
      <c r="L14" s="56">
        <v>2477</v>
      </c>
      <c r="M14" s="57">
        <v>14.3</v>
      </c>
      <c r="N14" s="56"/>
      <c r="O14" s="56">
        <v>33000</v>
      </c>
      <c r="P14" s="56">
        <v>380</v>
      </c>
      <c r="Q14" s="56"/>
      <c r="R14" s="56"/>
      <c r="S14" s="56"/>
    </row>
    <row r="15" spans="1:19" s="58" customFormat="1" ht="11.25">
      <c r="A15" s="59">
        <v>39765</v>
      </c>
      <c r="B15" s="56"/>
      <c r="C15" s="56">
        <v>133500</v>
      </c>
      <c r="D15" s="56">
        <v>190100</v>
      </c>
      <c r="E15" s="57">
        <v>8.02</v>
      </c>
      <c r="F15" s="56">
        <v>78096</v>
      </c>
      <c r="G15" s="56">
        <v>4100</v>
      </c>
      <c r="H15" s="56">
        <v>0</v>
      </c>
      <c r="I15" s="56">
        <v>416</v>
      </c>
      <c r="J15" s="56">
        <v>10875</v>
      </c>
      <c r="K15" s="56">
        <v>4354</v>
      </c>
      <c r="L15" s="56">
        <v>1854</v>
      </c>
      <c r="M15" s="57">
        <v>2.64</v>
      </c>
      <c r="N15" s="56"/>
      <c r="O15" s="56">
        <v>43960</v>
      </c>
      <c r="P15" s="56">
        <v>540</v>
      </c>
      <c r="Q15" s="56"/>
      <c r="R15" s="56"/>
      <c r="S15" s="56"/>
    </row>
    <row r="16" spans="1:19" s="58" customFormat="1" ht="11.25">
      <c r="A16" s="59">
        <v>39785</v>
      </c>
      <c r="B16" s="56"/>
      <c r="C16" s="56">
        <v>224710</v>
      </c>
      <c r="D16" s="68" t="s">
        <v>34</v>
      </c>
      <c r="E16" s="57">
        <v>7.92</v>
      </c>
      <c r="F16" s="56">
        <v>131634</v>
      </c>
      <c r="G16" s="56">
        <v>4500</v>
      </c>
      <c r="H16" s="56">
        <v>0</v>
      </c>
      <c r="I16" s="56">
        <v>405</v>
      </c>
      <c r="J16" s="56">
        <v>20207</v>
      </c>
      <c r="K16" s="56">
        <v>8090</v>
      </c>
      <c r="L16" s="56">
        <v>2945</v>
      </c>
      <c r="M16" s="57">
        <v>3.28</v>
      </c>
      <c r="N16" s="56"/>
      <c r="O16" s="56">
        <v>72236</v>
      </c>
      <c r="P16" s="56">
        <v>1023</v>
      </c>
      <c r="Q16" s="56"/>
      <c r="R16" s="56"/>
      <c r="S16" s="56"/>
    </row>
    <row r="17" spans="1:19" s="58" customFormat="1" ht="11.25">
      <c r="A17" s="63" t="s">
        <v>31</v>
      </c>
      <c r="B17" s="60"/>
      <c r="C17" s="60">
        <f>MIN(C9:C16)</f>
        <v>112180</v>
      </c>
      <c r="D17" s="60">
        <f aca="true" t="shared" si="0" ref="D17:M17">MIN(D9:D16)</f>
        <v>165400</v>
      </c>
      <c r="E17" s="61">
        <f t="shared" si="0"/>
        <v>7.74</v>
      </c>
      <c r="F17" s="60">
        <f t="shared" si="0"/>
        <v>58615</v>
      </c>
      <c r="G17" s="60">
        <f t="shared" si="0"/>
        <v>3800</v>
      </c>
      <c r="H17" s="60">
        <f t="shared" si="0"/>
        <v>0</v>
      </c>
      <c r="I17" s="60">
        <f t="shared" si="0"/>
        <v>236</v>
      </c>
      <c r="J17" s="60">
        <f t="shared" si="0"/>
        <v>7000</v>
      </c>
      <c r="K17" s="60">
        <f t="shared" si="0"/>
        <v>4313</v>
      </c>
      <c r="L17" s="60">
        <f t="shared" si="0"/>
        <v>1570</v>
      </c>
      <c r="M17" s="61">
        <f t="shared" si="0"/>
        <v>2.3</v>
      </c>
      <c r="N17" s="60"/>
      <c r="O17" s="60">
        <f>MIN(O9:O16)</f>
        <v>28712</v>
      </c>
      <c r="P17" s="60">
        <f>MIN(P9:P16)</f>
        <v>355</v>
      </c>
      <c r="Q17" s="60"/>
      <c r="R17" s="60"/>
      <c r="S17" s="60"/>
    </row>
    <row r="18" spans="1:19" s="58" customFormat="1" ht="11.25">
      <c r="A18" s="63" t="s">
        <v>32</v>
      </c>
      <c r="B18" s="60"/>
      <c r="C18" s="62">
        <f>AVERAGE(C9:C16)</f>
        <v>134752.5</v>
      </c>
      <c r="D18" s="62">
        <f aca="true" t="shared" si="1" ref="D18:P18">AVERAGE(D9:D16)</f>
        <v>171414.2857142857</v>
      </c>
      <c r="E18" s="61">
        <f t="shared" si="1"/>
        <v>7.99</v>
      </c>
      <c r="F18" s="62">
        <f t="shared" si="1"/>
        <v>73752</v>
      </c>
      <c r="G18" s="62">
        <f t="shared" si="1"/>
        <v>4475</v>
      </c>
      <c r="H18" s="62">
        <f t="shared" si="1"/>
        <v>0</v>
      </c>
      <c r="I18" s="62">
        <f t="shared" si="1"/>
        <v>349.75</v>
      </c>
      <c r="J18" s="62">
        <f t="shared" si="1"/>
        <v>15117</v>
      </c>
      <c r="K18" s="62">
        <f t="shared" si="1"/>
        <v>6552.875</v>
      </c>
      <c r="L18" s="62">
        <f t="shared" si="1"/>
        <v>2418.625</v>
      </c>
      <c r="M18" s="61">
        <f t="shared" si="1"/>
        <v>6.827500000000001</v>
      </c>
      <c r="N18" s="62"/>
      <c r="O18" s="62">
        <f t="shared" si="1"/>
        <v>37684.625</v>
      </c>
      <c r="P18" s="62">
        <f t="shared" si="1"/>
        <v>484.125</v>
      </c>
      <c r="Q18" s="60"/>
      <c r="R18" s="60"/>
      <c r="S18" s="60"/>
    </row>
    <row r="19" spans="1:19" s="58" customFormat="1" ht="11.25">
      <c r="A19" s="63" t="s">
        <v>33</v>
      </c>
      <c r="B19" s="60"/>
      <c r="C19" s="60">
        <f>MAX(C9:C16)</f>
        <v>224710</v>
      </c>
      <c r="D19" s="60">
        <f aca="true" t="shared" si="2" ref="D19:P19">MAX(D9:D16)</f>
        <v>190100</v>
      </c>
      <c r="E19" s="61">
        <f t="shared" si="2"/>
        <v>8.21</v>
      </c>
      <c r="F19" s="60">
        <f t="shared" si="2"/>
        <v>131634</v>
      </c>
      <c r="G19" s="60">
        <f t="shared" si="2"/>
        <v>5200</v>
      </c>
      <c r="H19" s="60">
        <f t="shared" si="2"/>
        <v>0</v>
      </c>
      <c r="I19" s="60">
        <f t="shared" si="2"/>
        <v>416</v>
      </c>
      <c r="J19" s="60">
        <f t="shared" si="2"/>
        <v>23005</v>
      </c>
      <c r="K19" s="60">
        <f t="shared" si="2"/>
        <v>9210</v>
      </c>
      <c r="L19" s="60">
        <f t="shared" si="2"/>
        <v>3352</v>
      </c>
      <c r="M19" s="61">
        <f t="shared" si="2"/>
        <v>14.4</v>
      </c>
      <c r="N19" s="60"/>
      <c r="O19" s="60">
        <f t="shared" si="2"/>
        <v>72236</v>
      </c>
      <c r="P19" s="60">
        <f t="shared" si="2"/>
        <v>1023</v>
      </c>
      <c r="Q19" s="60"/>
      <c r="R19" s="60"/>
      <c r="S19" s="60"/>
    </row>
    <row r="22" ht="12.75">
      <c r="A22" s="73" t="s">
        <v>36</v>
      </c>
    </row>
    <row r="23" spans="2:3" ht="12.75">
      <c r="B23" s="68" t="s">
        <v>34</v>
      </c>
      <c r="C23" t="s">
        <v>35</v>
      </c>
    </row>
  </sheetData>
  <mergeCells count="2">
    <mergeCell ref="I3:L3"/>
    <mergeCell ref="H7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2008-04-30T11:03:32Z</dcterms:created>
  <dcterms:modified xsi:type="dcterms:W3CDTF">2009-03-11T11:50:57Z</dcterms:modified>
  <cp:category/>
  <cp:version/>
  <cp:contentType/>
  <cp:contentStatus/>
</cp:coreProperties>
</file>