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8700" activeTab="0"/>
  </bookViews>
  <sheets>
    <sheet name="hidroquim" sheetId="1" r:id="rId1"/>
  </sheets>
  <definedNames/>
  <calcPr fullCalcOnLoad="1"/>
</workbook>
</file>

<file path=xl/sharedStrings.xml><?xml version="1.0" encoding="utf-8"?>
<sst xmlns="http://schemas.openxmlformats.org/spreadsheetml/2006/main" count="56" uniqueCount="41">
  <si>
    <t>RIO:</t>
  </si>
  <si>
    <t>ESTACION:</t>
  </si>
  <si>
    <t>Información hidroquímica</t>
  </si>
  <si>
    <t>RESIDUO</t>
  </si>
  <si>
    <t>CONDUC-</t>
  </si>
  <si>
    <t>ALCALINIDAD</t>
  </si>
  <si>
    <t>DUREZA</t>
  </si>
  <si>
    <t>FECHA</t>
  </si>
  <si>
    <t>ESCALA</t>
  </si>
  <si>
    <t>CAUDAL</t>
  </si>
  <si>
    <t>SECO</t>
  </si>
  <si>
    <t>TIVIDAD</t>
  </si>
  <si>
    <t>pH</t>
  </si>
  <si>
    <t>TOTAL</t>
  </si>
  <si>
    <t>As</t>
  </si>
  <si>
    <t>B</t>
  </si>
  <si>
    <t>R.A.S.</t>
  </si>
  <si>
    <t>OBS</t>
  </si>
  <si>
    <t>***</t>
  </si>
  <si>
    <t>(m)</t>
  </si>
  <si>
    <t>(mg/l)</t>
  </si>
  <si>
    <t>(µmhos/cm)</t>
  </si>
  <si>
    <t>PROVINCIA  DE LA PAMPA</t>
  </si>
  <si>
    <t>SECRETARÍA DE RECURSOS HÍDRICOS</t>
  </si>
  <si>
    <t>DIRECCIÓN DE INVESTIGACIÓN HÍDRICA</t>
  </si>
  <si>
    <r>
      <t>Cl</t>
    </r>
    <r>
      <rPr>
        <b/>
        <vertAlign val="superscript"/>
        <sz val="8"/>
        <rFont val="Arial"/>
        <family val="2"/>
      </rPr>
      <t>-</t>
    </r>
  </si>
  <si>
    <r>
      <t>SO4</t>
    </r>
    <r>
      <rPr>
        <b/>
        <vertAlign val="superscript"/>
        <sz val="8"/>
        <rFont val="Arial"/>
        <family val="2"/>
      </rPr>
      <t>=</t>
    </r>
  </si>
  <si>
    <r>
      <t>CO3</t>
    </r>
    <r>
      <rPr>
        <b/>
        <vertAlign val="superscript"/>
        <sz val="8"/>
        <rFont val="Arial"/>
        <family val="2"/>
      </rPr>
      <t>=</t>
    </r>
  </si>
  <si>
    <r>
      <t>CO3H</t>
    </r>
    <r>
      <rPr>
        <b/>
        <vertAlign val="superscript"/>
        <sz val="8"/>
        <rFont val="Arial"/>
        <family val="2"/>
      </rPr>
      <t>-</t>
    </r>
  </si>
  <si>
    <r>
      <t>Ca</t>
    </r>
    <r>
      <rPr>
        <b/>
        <vertAlign val="superscript"/>
        <sz val="8"/>
        <rFont val="Arial"/>
        <family val="2"/>
      </rPr>
      <t>++</t>
    </r>
  </si>
  <si>
    <r>
      <t>Mg</t>
    </r>
    <r>
      <rPr>
        <b/>
        <vertAlign val="superscript"/>
        <sz val="8"/>
        <rFont val="Arial"/>
        <family val="2"/>
      </rPr>
      <t>++</t>
    </r>
  </si>
  <si>
    <r>
      <t>F</t>
    </r>
    <r>
      <rPr>
        <b/>
        <vertAlign val="superscript"/>
        <sz val="8"/>
        <rFont val="Arial"/>
        <family val="2"/>
      </rPr>
      <t>-</t>
    </r>
  </si>
  <si>
    <r>
      <t>Na</t>
    </r>
    <r>
      <rPr>
        <b/>
        <vertAlign val="superscript"/>
        <sz val="8"/>
        <rFont val="Arial"/>
        <family val="2"/>
      </rPr>
      <t>+</t>
    </r>
  </si>
  <si>
    <r>
      <t>K</t>
    </r>
    <r>
      <rPr>
        <b/>
        <vertAlign val="superscript"/>
        <sz val="8"/>
        <rFont val="Arial"/>
        <family val="2"/>
      </rPr>
      <t>+</t>
    </r>
  </si>
  <si>
    <r>
      <t>(m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/seg)</t>
    </r>
  </si>
  <si>
    <t>Chadileuvú</t>
  </si>
  <si>
    <t>Entrada a la dulce. Ruta 107</t>
  </si>
  <si>
    <t xml:space="preserve">LAT:    LONG:    COTA (msnm): </t>
  </si>
  <si>
    <t>Mínimo:</t>
  </si>
  <si>
    <t>Medio:</t>
  </si>
  <si>
    <t>Máximo: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</si>
</sst>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  <numFmt numFmtId="168" formatCode="0.0"/>
    <numFmt numFmtId="169" formatCode="dd/mm/yy"/>
  </numFmts>
  <fonts count="8">
    <font>
      <sz val="10"/>
      <name val="Arial"/>
      <family val="0"/>
    </font>
    <font>
      <sz val="12"/>
      <name val="Arial"/>
      <family val="0"/>
    </font>
    <font>
      <b/>
      <sz val="10"/>
      <name val="Times New Roman"/>
      <family val="1"/>
    </font>
    <font>
      <sz val="8"/>
      <name val="Arial"/>
      <family val="0"/>
    </font>
    <font>
      <b/>
      <u val="single"/>
      <sz val="12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i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2" fontId="2" fillId="1" borderId="1" xfId="19" applyNumberFormat="1" applyFont="1" applyFill="1" applyBorder="1" applyAlignment="1">
      <alignment horizontal="centerContinuous"/>
      <protection/>
    </xf>
    <xf numFmtId="2" fontId="2" fillId="1" borderId="2" xfId="19" applyNumberFormat="1" applyFont="1" applyFill="1" applyBorder="1" applyAlignment="1">
      <alignment horizontal="centerContinuous"/>
      <protection/>
    </xf>
    <xf numFmtId="0" fontId="0" fillId="0" borderId="0" xfId="19" applyFont="1">
      <alignment/>
      <protection/>
    </xf>
    <xf numFmtId="0" fontId="2" fillId="1" borderId="3" xfId="19" applyFont="1" applyFill="1" applyBorder="1">
      <alignment/>
      <protection/>
    </xf>
    <xf numFmtId="2" fontId="2" fillId="1" borderId="3" xfId="19" applyNumberFormat="1" applyFont="1" applyFill="1" applyBorder="1">
      <alignment/>
      <protection/>
    </xf>
    <xf numFmtId="0" fontId="0" fillId="1" borderId="2" xfId="19" applyFont="1" applyFill="1" applyBorder="1" applyAlignment="1">
      <alignment horizontal="center"/>
      <protection/>
    </xf>
    <xf numFmtId="2" fontId="2" fillId="1" borderId="4" xfId="19" applyNumberFormat="1" applyFont="1" applyFill="1" applyBorder="1" applyAlignment="1">
      <alignment horizontal="centerContinuous"/>
      <protection/>
    </xf>
    <xf numFmtId="2" fontId="2" fillId="1" borderId="5" xfId="19" applyNumberFormat="1" applyFont="1" applyFill="1" applyBorder="1" applyAlignment="1">
      <alignment horizontal="centerContinuous"/>
      <protection/>
    </xf>
    <xf numFmtId="0" fontId="2" fillId="1" borderId="0" xfId="19" applyFont="1" applyFill="1" applyBorder="1">
      <alignment/>
      <protection/>
    </xf>
    <xf numFmtId="2" fontId="2" fillId="1" borderId="0" xfId="19" applyNumberFormat="1" applyFont="1" applyFill="1" applyBorder="1">
      <alignment/>
      <protection/>
    </xf>
    <xf numFmtId="0" fontId="0" fillId="1" borderId="5" xfId="19" applyFont="1" applyFill="1" applyBorder="1" applyAlignment="1">
      <alignment horizontal="center"/>
      <protection/>
    </xf>
    <xf numFmtId="2" fontId="2" fillId="1" borderId="6" xfId="19" applyNumberFormat="1" applyFont="1" applyFill="1" applyBorder="1" applyAlignment="1">
      <alignment horizontal="centerContinuous"/>
      <protection/>
    </xf>
    <xf numFmtId="2" fontId="2" fillId="1" borderId="7" xfId="19" applyNumberFormat="1" applyFont="1" applyFill="1" applyBorder="1" applyAlignment="1">
      <alignment horizontal="centerContinuous"/>
      <protection/>
    </xf>
    <xf numFmtId="0" fontId="2" fillId="1" borderId="8" xfId="19" applyFont="1" applyFill="1" applyBorder="1">
      <alignment/>
      <protection/>
    </xf>
    <xf numFmtId="2" fontId="2" fillId="1" borderId="8" xfId="19" applyNumberFormat="1" applyFont="1" applyFill="1" applyBorder="1">
      <alignment/>
      <protection/>
    </xf>
    <xf numFmtId="0" fontId="0" fillId="1" borderId="7" xfId="19" applyFont="1" applyFill="1" applyBorder="1" applyAlignment="1">
      <alignment horizontal="center"/>
      <protection/>
    </xf>
    <xf numFmtId="0" fontId="1" fillId="0" borderId="0" xfId="19">
      <alignment/>
      <protection/>
    </xf>
    <xf numFmtId="169" fontId="3" fillId="0" borderId="0" xfId="19" applyNumberFormat="1" applyFont="1">
      <alignment/>
      <protection/>
    </xf>
    <xf numFmtId="2" fontId="3" fillId="0" borderId="0" xfId="19" applyNumberFormat="1" applyFont="1">
      <alignment/>
      <protection/>
    </xf>
    <xf numFmtId="0" fontId="3" fillId="0" borderId="0" xfId="19" applyFont="1">
      <alignment/>
      <protection/>
    </xf>
    <xf numFmtId="0" fontId="3" fillId="0" borderId="0" xfId="19" applyFont="1" applyAlignment="1">
      <alignment horizontal="center"/>
      <protection/>
    </xf>
    <xf numFmtId="169" fontId="5" fillId="0" borderId="9" xfId="19" applyNumberFormat="1" applyFont="1" applyBorder="1" applyAlignment="1">
      <alignment horizontal="center"/>
      <protection/>
    </xf>
    <xf numFmtId="2" fontId="5" fillId="0" borderId="10" xfId="19" applyNumberFormat="1" applyFont="1" applyBorder="1" applyAlignment="1">
      <alignment horizontal="center"/>
      <protection/>
    </xf>
    <xf numFmtId="0" fontId="5" fillId="0" borderId="10" xfId="19" applyFont="1" applyBorder="1" applyAlignment="1">
      <alignment horizontal="center"/>
      <protection/>
    </xf>
    <xf numFmtId="0" fontId="5" fillId="0" borderId="11" xfId="19" applyFont="1" applyBorder="1" applyAlignment="1">
      <alignment horizontal="center"/>
      <protection/>
    </xf>
    <xf numFmtId="0" fontId="5" fillId="0" borderId="12" xfId="19" applyFont="1" applyBorder="1" applyAlignment="1">
      <alignment horizontal="center"/>
      <protection/>
    </xf>
    <xf numFmtId="169" fontId="5" fillId="0" borderId="13" xfId="19" applyNumberFormat="1" applyFont="1" applyBorder="1" applyAlignment="1">
      <alignment horizontal="center"/>
      <protection/>
    </xf>
    <xf numFmtId="2" fontId="5" fillId="0" borderId="14" xfId="19" applyNumberFormat="1" applyFont="1" applyBorder="1" applyAlignment="1">
      <alignment horizontal="center"/>
      <protection/>
    </xf>
    <xf numFmtId="0" fontId="5" fillId="0" borderId="14" xfId="19" applyFont="1" applyBorder="1" applyAlignment="1">
      <alignment horizontal="center"/>
      <protection/>
    </xf>
    <xf numFmtId="0" fontId="5" fillId="0" borderId="15" xfId="19" applyFont="1" applyBorder="1" applyAlignment="1">
      <alignment horizontal="center"/>
      <protection/>
    </xf>
    <xf numFmtId="0" fontId="5" fillId="0" borderId="16" xfId="19" applyFont="1" applyBorder="1" applyAlignment="1">
      <alignment horizontal="center"/>
      <protection/>
    </xf>
    <xf numFmtId="0" fontId="5" fillId="0" borderId="17" xfId="19" applyFont="1" applyBorder="1" applyAlignment="1">
      <alignment horizontal="center"/>
      <protection/>
    </xf>
    <xf numFmtId="1" fontId="2" fillId="1" borderId="3" xfId="19" applyNumberFormat="1" applyFont="1" applyFill="1" applyBorder="1" applyAlignment="1">
      <alignment horizontal="centerContinuous"/>
      <protection/>
    </xf>
    <xf numFmtId="1" fontId="2" fillId="1" borderId="0" xfId="19" applyNumberFormat="1" applyFont="1" applyFill="1" applyBorder="1" applyAlignment="1">
      <alignment horizontal="centerContinuous"/>
      <protection/>
    </xf>
    <xf numFmtId="1" fontId="2" fillId="1" borderId="8" xfId="19" applyNumberFormat="1" applyFont="1" applyFill="1" applyBorder="1" applyAlignment="1">
      <alignment horizontal="centerContinuous"/>
      <protection/>
    </xf>
    <xf numFmtId="1" fontId="1" fillId="0" borderId="0" xfId="19" applyNumberFormat="1">
      <alignment/>
      <protection/>
    </xf>
    <xf numFmtId="1" fontId="3" fillId="0" borderId="0" xfId="19" applyNumberFormat="1" applyFont="1">
      <alignment/>
      <protection/>
    </xf>
    <xf numFmtId="1" fontId="5" fillId="0" borderId="10" xfId="19" applyNumberFormat="1" applyFont="1" applyBorder="1" applyAlignment="1">
      <alignment horizontal="center"/>
      <protection/>
    </xf>
    <xf numFmtId="1" fontId="5" fillId="0" borderId="14" xfId="19" applyNumberFormat="1" applyFont="1" applyBorder="1" applyAlignment="1">
      <alignment horizontal="center"/>
      <protection/>
    </xf>
    <xf numFmtId="1" fontId="0" fillId="0" borderId="0" xfId="0" applyNumberFormat="1" applyAlignment="1">
      <alignment/>
    </xf>
    <xf numFmtId="169" fontId="5" fillId="0" borderId="18" xfId="19" applyNumberFormat="1" applyFont="1" applyBorder="1" applyAlignment="1">
      <alignment horizontal="center"/>
      <protection/>
    </xf>
    <xf numFmtId="2" fontId="5" fillId="0" borderId="19" xfId="19" applyNumberFormat="1" applyFont="1" applyBorder="1" applyAlignment="1">
      <alignment horizontal="center"/>
      <protection/>
    </xf>
    <xf numFmtId="0" fontId="5" fillId="0" borderId="19" xfId="19" applyFont="1" applyBorder="1" applyAlignment="1">
      <alignment horizontal="center"/>
      <protection/>
    </xf>
    <xf numFmtId="1" fontId="5" fillId="0" borderId="19" xfId="19" applyNumberFormat="1" applyFont="1" applyBorder="1" applyAlignment="1">
      <alignment horizontal="center"/>
      <protection/>
    </xf>
    <xf numFmtId="0" fontId="5" fillId="0" borderId="20" xfId="19" applyFont="1" applyBorder="1" applyAlignment="1">
      <alignment horizontal="center"/>
      <protection/>
    </xf>
    <xf numFmtId="0" fontId="5" fillId="0" borderId="21" xfId="19" applyFont="1" applyBorder="1" applyAlignment="1">
      <alignment horizontal="center"/>
      <protection/>
    </xf>
    <xf numFmtId="1" fontId="0" fillId="1" borderId="2" xfId="19" applyNumberFormat="1" applyFont="1" applyFill="1" applyBorder="1" applyAlignment="1">
      <alignment horizontal="centerContinuous"/>
      <protection/>
    </xf>
    <xf numFmtId="1" fontId="0" fillId="1" borderId="5" xfId="19" applyNumberFormat="1" applyFont="1" applyFill="1" applyBorder="1" applyAlignment="1">
      <alignment horizontal="centerContinuous"/>
      <protection/>
    </xf>
    <xf numFmtId="1" fontId="0" fillId="1" borderId="7" xfId="19" applyNumberFormat="1" applyFont="1" applyFill="1" applyBorder="1" applyAlignment="1">
      <alignment horizontal="centerContinuous"/>
      <protection/>
    </xf>
    <xf numFmtId="1" fontId="4" fillId="0" borderId="0" xfId="19" applyNumberFormat="1" applyFont="1">
      <alignment/>
      <protection/>
    </xf>
    <xf numFmtId="1" fontId="0" fillId="0" borderId="0" xfId="19" applyNumberFormat="1" applyFont="1">
      <alignment/>
      <protection/>
    </xf>
    <xf numFmtId="1" fontId="5" fillId="0" borderId="10" xfId="19" applyNumberFormat="1" applyFont="1" applyBorder="1" applyAlignment="1">
      <alignment/>
      <protection/>
    </xf>
    <xf numFmtId="1" fontId="2" fillId="1" borderId="1" xfId="19" applyNumberFormat="1" applyFont="1" applyFill="1" applyBorder="1">
      <alignment/>
      <protection/>
    </xf>
    <xf numFmtId="1" fontId="2" fillId="1" borderId="4" xfId="19" applyNumberFormat="1" applyFont="1" applyFill="1" applyBorder="1">
      <alignment/>
      <protection/>
    </xf>
    <xf numFmtId="1" fontId="5" fillId="0" borderId="15" xfId="19" applyNumberFormat="1" applyFont="1" applyBorder="1" applyAlignment="1">
      <alignment horizontal="center"/>
      <protection/>
    </xf>
    <xf numFmtId="1" fontId="2" fillId="1" borderId="3" xfId="19" applyNumberFormat="1" applyFont="1" applyFill="1" applyBorder="1">
      <alignment/>
      <protection/>
    </xf>
    <xf numFmtId="1" fontId="2" fillId="1" borderId="0" xfId="19" applyNumberFormat="1" applyFont="1" applyFill="1" applyBorder="1">
      <alignment/>
      <protection/>
    </xf>
    <xf numFmtId="1" fontId="2" fillId="1" borderId="0" xfId="19" applyNumberFormat="1" applyFont="1" applyFill="1" applyBorder="1">
      <alignment/>
      <protection/>
    </xf>
    <xf numFmtId="1" fontId="2" fillId="1" borderId="8" xfId="19" applyNumberFormat="1" applyFont="1" applyFill="1" applyBorder="1">
      <alignment/>
      <protection/>
    </xf>
    <xf numFmtId="1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1" fontId="3" fillId="0" borderId="15" xfId="0" applyNumberFormat="1" applyFont="1" applyBorder="1" applyAlignment="1">
      <alignment/>
    </xf>
    <xf numFmtId="0" fontId="7" fillId="2" borderId="15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1" fontId="3" fillId="2" borderId="15" xfId="0" applyNumberFormat="1" applyFont="1" applyFill="1" applyBorder="1" applyAlignment="1">
      <alignment/>
    </xf>
    <xf numFmtId="2" fontId="1" fillId="0" borderId="0" xfId="19" applyNumberFormat="1">
      <alignment/>
      <protection/>
    </xf>
    <xf numFmtId="2" fontId="3" fillId="0" borderId="15" xfId="0" applyNumberFormat="1" applyFont="1" applyBorder="1" applyAlignment="1">
      <alignment/>
    </xf>
    <xf numFmtId="2" fontId="3" fillId="2" borderId="15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4" fontId="3" fillId="0" borderId="15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2" fontId="2" fillId="1" borderId="3" xfId="19" applyNumberFormat="1" applyFont="1" applyFill="1" applyBorder="1" applyAlignment="1">
      <alignment horizontal="centerContinuous"/>
      <protection/>
    </xf>
    <xf numFmtId="2" fontId="2" fillId="1" borderId="0" xfId="19" applyNumberFormat="1" applyFont="1" applyFill="1" applyBorder="1" applyAlignment="1">
      <alignment horizontal="centerContinuous"/>
      <protection/>
    </xf>
    <xf numFmtId="2" fontId="2" fillId="1" borderId="8" xfId="19" applyNumberFormat="1" applyFont="1" applyFill="1" applyBorder="1" applyAlignment="1">
      <alignment horizontal="centerContinuous"/>
      <protection/>
    </xf>
    <xf numFmtId="2" fontId="3" fillId="0" borderId="15" xfId="0" applyNumberFormat="1" applyFont="1" applyFill="1" applyBorder="1" applyAlignment="1">
      <alignment/>
    </xf>
    <xf numFmtId="0" fontId="2" fillId="1" borderId="6" xfId="19" applyFont="1" applyFill="1" applyBorder="1" applyAlignment="1">
      <alignment horizontal="center"/>
      <protection/>
    </xf>
    <xf numFmtId="0" fontId="2" fillId="1" borderId="8" xfId="19" applyFont="1" applyFill="1" applyBorder="1" applyAlignment="1">
      <alignment horizontal="center"/>
      <protection/>
    </xf>
    <xf numFmtId="0" fontId="5" fillId="0" borderId="22" xfId="19" applyFont="1" applyBorder="1" applyAlignment="1">
      <alignment horizontal="center"/>
      <protection/>
    </xf>
    <xf numFmtId="0" fontId="5" fillId="0" borderId="23" xfId="19" applyFont="1" applyBorder="1" applyAlignment="1">
      <alignment horizontal="center"/>
      <protection/>
    </xf>
    <xf numFmtId="17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7" fontId="3" fillId="0" borderId="15" xfId="0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/>
    </xf>
    <xf numFmtId="14" fontId="3" fillId="0" borderId="20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1" fontId="3" fillId="0" borderId="20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Fill="1" applyBorder="1" applyAlignment="1">
      <alignment/>
    </xf>
    <xf numFmtId="14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3" fillId="0" borderId="14" xfId="0" applyFont="1" applyFill="1" applyBorder="1" applyAlignment="1">
      <alignment/>
    </xf>
    <xf numFmtId="1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7" fillId="2" borderId="14" xfId="0" applyFont="1" applyFill="1" applyBorder="1" applyAlignment="1">
      <alignment/>
    </xf>
    <xf numFmtId="1" fontId="3" fillId="2" borderId="14" xfId="0" applyNumberFormat="1" applyFont="1" applyFill="1" applyBorder="1" applyAlignment="1">
      <alignment/>
    </xf>
    <xf numFmtId="2" fontId="3" fillId="2" borderId="14" xfId="0" applyNumberFormat="1" applyFont="1" applyFill="1" applyBorder="1" applyAlignment="1">
      <alignment/>
    </xf>
    <xf numFmtId="0" fontId="3" fillId="2" borderId="14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workbookViewId="0" topLeftCell="E1">
      <pane ySplit="8" topLeftCell="BM33" activePane="bottomLeft" state="frozen"/>
      <selection pane="topLeft" activeCell="A1" sqref="A1"/>
      <selection pane="bottomLeft" activeCell="P48" sqref="P48"/>
    </sheetView>
  </sheetViews>
  <sheetFormatPr defaultColWidth="11.421875" defaultRowHeight="12.75"/>
  <cols>
    <col min="1" max="1" width="9.7109375" style="0" customWidth="1"/>
    <col min="2" max="2" width="10.00390625" style="69" customWidth="1"/>
    <col min="3" max="3" width="8.421875" style="69" customWidth="1"/>
    <col min="4" max="4" width="8.28125" style="40" customWidth="1"/>
    <col min="5" max="5" width="10.140625" style="40" customWidth="1"/>
    <col min="6" max="6" width="6.140625" style="69" customWidth="1"/>
    <col min="7" max="7" width="6.7109375" style="40" customWidth="1"/>
    <col min="8" max="8" width="7.00390625" style="40" customWidth="1"/>
    <col min="9" max="9" width="9.8515625" style="0" customWidth="1"/>
    <col min="10" max="10" width="7.28125" style="40" customWidth="1"/>
    <col min="11" max="11" width="8.7109375" style="40" customWidth="1"/>
    <col min="12" max="13" width="7.00390625" style="40" customWidth="1"/>
    <col min="14" max="14" width="6.140625" style="69" customWidth="1"/>
    <col min="15" max="15" width="4.421875" style="0" customWidth="1"/>
    <col min="16" max="16" width="7.7109375" style="40" customWidth="1"/>
    <col min="17" max="17" width="6.28125" style="40" customWidth="1"/>
    <col min="18" max="18" width="7.28125" style="0" customWidth="1"/>
  </cols>
  <sheetData>
    <row r="1" spans="1:20" ht="12.75">
      <c r="A1" s="1" t="s">
        <v>22</v>
      </c>
      <c r="B1" s="72"/>
      <c r="C1" s="72"/>
      <c r="D1" s="33"/>
      <c r="E1" s="33"/>
      <c r="F1" s="2"/>
      <c r="G1" s="47"/>
      <c r="H1" s="51"/>
      <c r="I1" s="3"/>
      <c r="J1" s="53" t="s">
        <v>0</v>
      </c>
      <c r="K1" s="56"/>
      <c r="L1" s="56" t="s">
        <v>35</v>
      </c>
      <c r="M1" s="56"/>
      <c r="N1" s="5"/>
      <c r="O1" s="4"/>
      <c r="P1" s="56"/>
      <c r="Q1" s="56"/>
      <c r="R1" s="4"/>
      <c r="S1" s="4"/>
      <c r="T1" s="6"/>
    </row>
    <row r="2" spans="1:20" ht="12.75">
      <c r="A2" s="7" t="s">
        <v>23</v>
      </c>
      <c r="B2" s="73"/>
      <c r="C2" s="73"/>
      <c r="D2" s="34"/>
      <c r="E2" s="34"/>
      <c r="F2" s="8"/>
      <c r="G2" s="48"/>
      <c r="H2" s="51"/>
      <c r="I2" s="3"/>
      <c r="J2" s="54" t="s">
        <v>1</v>
      </c>
      <c r="K2" s="57"/>
      <c r="L2" s="58" t="s">
        <v>36</v>
      </c>
      <c r="M2" s="57"/>
      <c r="N2" s="10"/>
      <c r="O2" s="9"/>
      <c r="P2" s="57"/>
      <c r="Q2" s="57"/>
      <c r="R2" s="9"/>
      <c r="S2" s="9"/>
      <c r="T2" s="11"/>
    </row>
    <row r="3" spans="1:20" ht="13.5" thickBot="1">
      <c r="A3" s="12" t="s">
        <v>24</v>
      </c>
      <c r="B3" s="74"/>
      <c r="C3" s="74"/>
      <c r="D3" s="35"/>
      <c r="E3" s="35"/>
      <c r="F3" s="13"/>
      <c r="G3" s="49"/>
      <c r="H3" s="51"/>
      <c r="I3" s="3"/>
      <c r="J3" s="76" t="s">
        <v>37</v>
      </c>
      <c r="K3" s="77"/>
      <c r="L3" s="77"/>
      <c r="M3" s="77"/>
      <c r="N3" s="15"/>
      <c r="O3" s="14"/>
      <c r="P3" s="59"/>
      <c r="Q3" s="59"/>
      <c r="R3" s="14"/>
      <c r="S3" s="14"/>
      <c r="T3" s="16"/>
    </row>
    <row r="4" spans="1:20" ht="15">
      <c r="A4" s="17"/>
      <c r="B4" s="66"/>
      <c r="C4" s="66"/>
      <c r="D4" s="36"/>
      <c r="E4" s="36"/>
      <c r="F4" s="66"/>
      <c r="G4" s="36"/>
      <c r="H4" s="36"/>
      <c r="I4" s="17"/>
      <c r="J4" s="36"/>
      <c r="K4" s="36"/>
      <c r="L4" s="36"/>
      <c r="M4" s="36"/>
      <c r="N4" s="66"/>
      <c r="O4" s="17"/>
      <c r="P4" s="36"/>
      <c r="Q4" s="36"/>
      <c r="R4" s="17"/>
      <c r="S4" s="17"/>
      <c r="T4" s="17"/>
    </row>
    <row r="5" spans="1:20" ht="15.75">
      <c r="A5" s="18"/>
      <c r="B5" s="19"/>
      <c r="C5" s="19"/>
      <c r="D5" s="37"/>
      <c r="E5" s="37"/>
      <c r="F5" s="19"/>
      <c r="G5" s="50" t="s">
        <v>2</v>
      </c>
      <c r="H5" s="37"/>
      <c r="I5" s="20"/>
      <c r="J5" s="37"/>
      <c r="K5" s="37"/>
      <c r="L5" s="37"/>
      <c r="M5" s="37"/>
      <c r="N5" s="19"/>
      <c r="O5" s="20"/>
      <c r="P5" s="37"/>
      <c r="Q5" s="37"/>
      <c r="R5" s="20"/>
      <c r="S5" s="20"/>
      <c r="T5" s="21"/>
    </row>
    <row r="6" spans="1:20" ht="13.5" thickBot="1">
      <c r="A6" s="18"/>
      <c r="B6" s="19"/>
      <c r="C6" s="19"/>
      <c r="D6" s="37"/>
      <c r="E6" s="37"/>
      <c r="F6" s="19"/>
      <c r="G6" s="37"/>
      <c r="H6" s="37"/>
      <c r="I6" s="20"/>
      <c r="J6" s="37"/>
      <c r="K6" s="37"/>
      <c r="L6" s="37"/>
      <c r="M6" s="37"/>
      <c r="N6" s="19"/>
      <c r="O6" s="20"/>
      <c r="P6" s="37"/>
      <c r="Q6" s="37"/>
      <c r="R6" s="20"/>
      <c r="S6" s="20"/>
      <c r="T6" s="21"/>
    </row>
    <row r="7" spans="1:20" ht="13.5" thickTop="1">
      <c r="A7" s="22"/>
      <c r="B7" s="23"/>
      <c r="C7" s="23"/>
      <c r="D7" s="38" t="s">
        <v>3</v>
      </c>
      <c r="E7" s="38" t="s">
        <v>4</v>
      </c>
      <c r="F7" s="23"/>
      <c r="G7" s="38"/>
      <c r="H7" s="52"/>
      <c r="I7" s="78" t="s">
        <v>5</v>
      </c>
      <c r="J7" s="79"/>
      <c r="K7" s="38" t="s">
        <v>6</v>
      </c>
      <c r="L7" s="38"/>
      <c r="M7" s="38"/>
      <c r="N7" s="23"/>
      <c r="O7" s="24"/>
      <c r="P7" s="38"/>
      <c r="Q7" s="38"/>
      <c r="R7" s="25"/>
      <c r="S7" s="25"/>
      <c r="T7" s="26"/>
    </row>
    <row r="8" spans="1:20" ht="12.75">
      <c r="A8" s="27" t="s">
        <v>7</v>
      </c>
      <c r="B8" s="28" t="s">
        <v>8</v>
      </c>
      <c r="C8" s="28" t="s">
        <v>9</v>
      </c>
      <c r="D8" s="39" t="s">
        <v>10</v>
      </c>
      <c r="E8" s="39" t="s">
        <v>11</v>
      </c>
      <c r="F8" s="28" t="s">
        <v>12</v>
      </c>
      <c r="G8" s="39" t="s">
        <v>25</v>
      </c>
      <c r="H8" s="39" t="s">
        <v>26</v>
      </c>
      <c r="I8" s="30" t="s">
        <v>27</v>
      </c>
      <c r="J8" s="55" t="s">
        <v>28</v>
      </c>
      <c r="K8" s="39" t="s">
        <v>13</v>
      </c>
      <c r="L8" s="39" t="s">
        <v>29</v>
      </c>
      <c r="M8" s="39" t="s">
        <v>30</v>
      </c>
      <c r="N8" s="28" t="s">
        <v>31</v>
      </c>
      <c r="O8" s="29" t="s">
        <v>14</v>
      </c>
      <c r="P8" s="39" t="s">
        <v>32</v>
      </c>
      <c r="Q8" s="39" t="s">
        <v>33</v>
      </c>
      <c r="R8" s="31" t="s">
        <v>15</v>
      </c>
      <c r="S8" s="31" t="s">
        <v>16</v>
      </c>
      <c r="T8" s="32" t="s">
        <v>17</v>
      </c>
    </row>
    <row r="9" spans="1:20" ht="12.75">
      <c r="A9" s="41" t="s">
        <v>18</v>
      </c>
      <c r="B9" s="42" t="s">
        <v>19</v>
      </c>
      <c r="C9" s="42" t="s">
        <v>34</v>
      </c>
      <c r="D9" s="44" t="s">
        <v>20</v>
      </c>
      <c r="E9" s="44" t="s">
        <v>21</v>
      </c>
      <c r="F9" s="42" t="s">
        <v>18</v>
      </c>
      <c r="G9" s="44" t="s">
        <v>20</v>
      </c>
      <c r="H9" s="44" t="s">
        <v>20</v>
      </c>
      <c r="I9" s="43" t="s">
        <v>20</v>
      </c>
      <c r="J9" s="44" t="s">
        <v>20</v>
      </c>
      <c r="K9" s="44" t="s">
        <v>18</v>
      </c>
      <c r="L9" s="44" t="s">
        <v>20</v>
      </c>
      <c r="M9" s="44" t="s">
        <v>20</v>
      </c>
      <c r="N9" s="42" t="s">
        <v>20</v>
      </c>
      <c r="O9" s="43" t="s">
        <v>20</v>
      </c>
      <c r="P9" s="44" t="s">
        <v>20</v>
      </c>
      <c r="Q9" s="44" t="s">
        <v>20</v>
      </c>
      <c r="R9" s="43" t="s">
        <v>20</v>
      </c>
      <c r="S9" s="45" t="s">
        <v>18</v>
      </c>
      <c r="T9" s="46" t="s">
        <v>18</v>
      </c>
    </row>
    <row r="10" spans="1:20" ht="12.75">
      <c r="A10" s="60">
        <v>38666</v>
      </c>
      <c r="B10" s="67"/>
      <c r="C10" s="67"/>
      <c r="D10" s="62">
        <v>23930</v>
      </c>
      <c r="E10" s="62">
        <v>29500</v>
      </c>
      <c r="F10" s="67">
        <v>8.87</v>
      </c>
      <c r="G10" s="62">
        <v>9260</v>
      </c>
      <c r="H10" s="62">
        <v>3500</v>
      </c>
      <c r="I10" s="61">
        <v>0</v>
      </c>
      <c r="J10" s="62">
        <v>155</v>
      </c>
      <c r="K10" s="62">
        <v>4500</v>
      </c>
      <c r="L10" s="62">
        <v>1802</v>
      </c>
      <c r="M10" s="62">
        <v>655</v>
      </c>
      <c r="N10" s="67">
        <v>3.28</v>
      </c>
      <c r="O10" s="61"/>
      <c r="P10" s="62">
        <v>4392</v>
      </c>
      <c r="Q10" s="62">
        <v>83</v>
      </c>
      <c r="R10" s="61"/>
      <c r="S10" s="61"/>
      <c r="T10" s="61"/>
    </row>
    <row r="11" spans="1:20" ht="12.75">
      <c r="A11" s="60">
        <v>38698</v>
      </c>
      <c r="B11" s="67"/>
      <c r="C11" s="67"/>
      <c r="D11" s="62">
        <v>45800</v>
      </c>
      <c r="E11" s="62"/>
      <c r="F11" s="67">
        <v>10.04</v>
      </c>
      <c r="G11" s="62">
        <v>19362</v>
      </c>
      <c r="H11" s="62">
        <v>10000</v>
      </c>
      <c r="I11" s="61">
        <v>0</v>
      </c>
      <c r="J11" s="62">
        <v>140</v>
      </c>
      <c r="K11" s="62">
        <v>5750</v>
      </c>
      <c r="L11" s="62">
        <v>2302</v>
      </c>
      <c r="M11" s="62">
        <v>838</v>
      </c>
      <c r="N11" s="67">
        <v>3.5</v>
      </c>
      <c r="O11" s="61"/>
      <c r="P11" s="62">
        <v>13515</v>
      </c>
      <c r="Q11" s="62">
        <v>150</v>
      </c>
      <c r="R11" s="61"/>
      <c r="S11" s="61"/>
      <c r="T11" s="61"/>
    </row>
    <row r="12" spans="1:20" ht="12.75">
      <c r="A12" s="60">
        <v>38778</v>
      </c>
      <c r="B12" s="67"/>
      <c r="C12" s="67"/>
      <c r="D12" s="62">
        <v>7940</v>
      </c>
      <c r="E12" s="62">
        <v>11340</v>
      </c>
      <c r="F12" s="67">
        <v>8.75</v>
      </c>
      <c r="G12" s="62">
        <v>2560</v>
      </c>
      <c r="H12" s="62">
        <v>780</v>
      </c>
      <c r="I12" s="61">
        <v>0</v>
      </c>
      <c r="J12" s="62">
        <v>200</v>
      </c>
      <c r="K12" s="62">
        <v>1600</v>
      </c>
      <c r="L12" s="62">
        <v>520</v>
      </c>
      <c r="M12" s="62">
        <v>262</v>
      </c>
      <c r="N12" s="67">
        <v>1.94</v>
      </c>
      <c r="O12" s="61"/>
      <c r="P12" s="62">
        <v>994</v>
      </c>
      <c r="Q12" s="62">
        <v>46</v>
      </c>
      <c r="R12" s="61"/>
      <c r="S12" s="61"/>
      <c r="T12" s="61"/>
    </row>
    <row r="13" spans="1:20" ht="12.75">
      <c r="A13" s="60">
        <v>38807</v>
      </c>
      <c r="B13" s="67"/>
      <c r="C13" s="67"/>
      <c r="D13" s="62">
        <v>3680</v>
      </c>
      <c r="E13" s="62">
        <v>4580</v>
      </c>
      <c r="F13" s="67">
        <v>8.69</v>
      </c>
      <c r="G13" s="62">
        <v>388</v>
      </c>
      <c r="H13" s="62">
        <v>870</v>
      </c>
      <c r="I13" s="61">
        <v>0</v>
      </c>
      <c r="J13" s="62">
        <v>215</v>
      </c>
      <c r="K13" s="62">
        <v>885</v>
      </c>
      <c r="L13" s="62">
        <v>354</v>
      </c>
      <c r="M13" s="62">
        <v>129</v>
      </c>
      <c r="N13" s="67">
        <v>0.76</v>
      </c>
      <c r="O13" s="61"/>
      <c r="P13" s="62">
        <v>117</v>
      </c>
      <c r="Q13" s="62">
        <v>12</v>
      </c>
      <c r="R13" s="61"/>
      <c r="S13" s="61"/>
      <c r="T13" s="61"/>
    </row>
    <row r="14" spans="1:20" ht="12.75">
      <c r="A14" s="60">
        <v>38846</v>
      </c>
      <c r="B14" s="67"/>
      <c r="C14" s="67"/>
      <c r="D14" s="62">
        <v>3130</v>
      </c>
      <c r="E14" s="62">
        <v>4550</v>
      </c>
      <c r="F14" s="67">
        <v>8.96</v>
      </c>
      <c r="G14" s="62">
        <v>830</v>
      </c>
      <c r="H14" s="62">
        <v>880</v>
      </c>
      <c r="I14" s="61">
        <v>0</v>
      </c>
      <c r="J14" s="62">
        <v>250</v>
      </c>
      <c r="K14" s="62">
        <v>950</v>
      </c>
      <c r="L14" s="62">
        <v>380</v>
      </c>
      <c r="M14" s="62">
        <v>138</v>
      </c>
      <c r="N14" s="67">
        <v>1.68</v>
      </c>
      <c r="O14" s="61"/>
      <c r="P14" s="62">
        <v>353</v>
      </c>
      <c r="Q14" s="62">
        <v>15</v>
      </c>
      <c r="R14" s="61"/>
      <c r="S14" s="61"/>
      <c r="T14" s="61"/>
    </row>
    <row r="15" spans="1:20" ht="12.75">
      <c r="A15" s="60">
        <v>38889</v>
      </c>
      <c r="B15" s="67"/>
      <c r="C15" s="67"/>
      <c r="D15" s="62">
        <v>3140</v>
      </c>
      <c r="E15" s="62">
        <v>4970</v>
      </c>
      <c r="F15" s="67">
        <v>7.93</v>
      </c>
      <c r="G15" s="62">
        <v>836</v>
      </c>
      <c r="H15" s="62">
        <v>900</v>
      </c>
      <c r="I15" s="61">
        <v>0</v>
      </c>
      <c r="J15" s="62">
        <v>200</v>
      </c>
      <c r="K15" s="62">
        <v>1050</v>
      </c>
      <c r="L15" s="62">
        <v>420</v>
      </c>
      <c r="M15" s="62">
        <v>153</v>
      </c>
      <c r="N15" s="67">
        <v>1.26</v>
      </c>
      <c r="O15" s="61"/>
      <c r="P15" s="62">
        <v>276</v>
      </c>
      <c r="Q15" s="62">
        <v>12.5</v>
      </c>
      <c r="R15" s="61"/>
      <c r="S15" s="61"/>
      <c r="T15" s="61"/>
    </row>
    <row r="16" spans="1:20" ht="12.75">
      <c r="A16" s="60">
        <v>38910</v>
      </c>
      <c r="B16" s="67"/>
      <c r="C16" s="67"/>
      <c r="D16" s="62">
        <v>2840</v>
      </c>
      <c r="E16" s="62">
        <v>3940</v>
      </c>
      <c r="F16" s="67">
        <v>7.75</v>
      </c>
      <c r="G16" s="62">
        <v>750</v>
      </c>
      <c r="H16" s="62">
        <v>820</v>
      </c>
      <c r="I16" s="61">
        <v>0</v>
      </c>
      <c r="J16" s="62">
        <v>130</v>
      </c>
      <c r="K16" s="62">
        <v>910</v>
      </c>
      <c r="L16" s="62">
        <v>364</v>
      </c>
      <c r="M16" s="62">
        <v>132</v>
      </c>
      <c r="N16" s="67">
        <v>1.14</v>
      </c>
      <c r="O16" s="61"/>
      <c r="P16" s="62">
        <v>564</v>
      </c>
      <c r="Q16" s="62">
        <v>10.5</v>
      </c>
      <c r="R16" s="61"/>
      <c r="S16" s="61"/>
      <c r="T16" s="61"/>
    </row>
    <row r="17" spans="1:20" ht="12.75">
      <c r="A17" s="60">
        <v>38941</v>
      </c>
      <c r="B17" s="67"/>
      <c r="C17" s="67"/>
      <c r="D17" s="62">
        <v>2530</v>
      </c>
      <c r="E17" s="62">
        <v>3610</v>
      </c>
      <c r="F17" s="67">
        <v>7.87</v>
      </c>
      <c r="G17" s="62">
        <v>620</v>
      </c>
      <c r="H17" s="62">
        <v>820</v>
      </c>
      <c r="I17" s="61">
        <v>0</v>
      </c>
      <c r="J17" s="62">
        <v>225</v>
      </c>
      <c r="K17" s="62">
        <v>636</v>
      </c>
      <c r="L17" s="62">
        <v>255</v>
      </c>
      <c r="M17" s="62">
        <v>92.5</v>
      </c>
      <c r="N17" s="67">
        <v>1.2</v>
      </c>
      <c r="O17" s="61"/>
      <c r="P17" s="62">
        <v>408</v>
      </c>
      <c r="Q17" s="62">
        <v>11</v>
      </c>
      <c r="R17" s="61"/>
      <c r="S17" s="61"/>
      <c r="T17" s="61"/>
    </row>
    <row r="18" spans="1:20" ht="12.75">
      <c r="A18" s="60">
        <v>38980</v>
      </c>
      <c r="B18" s="67"/>
      <c r="C18" s="67"/>
      <c r="D18" s="62">
        <v>2620</v>
      </c>
      <c r="E18" s="62">
        <v>3740</v>
      </c>
      <c r="F18" s="67">
        <v>7.97</v>
      </c>
      <c r="G18" s="62">
        <v>583</v>
      </c>
      <c r="H18" s="62">
        <v>760</v>
      </c>
      <c r="I18" s="61">
        <v>0</v>
      </c>
      <c r="J18" s="62">
        <v>200</v>
      </c>
      <c r="K18" s="62">
        <v>880</v>
      </c>
      <c r="L18" s="62">
        <v>352</v>
      </c>
      <c r="M18" s="62">
        <v>128</v>
      </c>
      <c r="N18" s="67">
        <v>1.32</v>
      </c>
      <c r="O18" s="61"/>
      <c r="P18" s="62">
        <v>171</v>
      </c>
      <c r="Q18" s="62">
        <v>9.5</v>
      </c>
      <c r="R18" s="61"/>
      <c r="S18" s="61"/>
      <c r="T18" s="61"/>
    </row>
    <row r="19" spans="1:20" ht="12.75">
      <c r="A19" s="60">
        <v>39000</v>
      </c>
      <c r="B19" s="67"/>
      <c r="C19" s="67"/>
      <c r="D19" s="62">
        <v>3276</v>
      </c>
      <c r="E19" s="62"/>
      <c r="F19" s="67">
        <v>7.41</v>
      </c>
      <c r="G19" s="62">
        <v>894.6</v>
      </c>
      <c r="H19" s="62">
        <v>1080</v>
      </c>
      <c r="I19" s="61">
        <v>0</v>
      </c>
      <c r="J19" s="62">
        <v>119</v>
      </c>
      <c r="K19" s="62">
        <v>1170.3</v>
      </c>
      <c r="L19" s="62">
        <v>288.2</v>
      </c>
      <c r="M19" s="62">
        <v>108</v>
      </c>
      <c r="N19" s="67"/>
      <c r="O19" s="61"/>
      <c r="P19" s="62">
        <v>408.3</v>
      </c>
      <c r="Q19" s="62">
        <v>312</v>
      </c>
      <c r="R19" s="61"/>
      <c r="S19" s="61"/>
      <c r="T19" s="61"/>
    </row>
    <row r="20" spans="1:20" ht="12.75">
      <c r="A20" s="60">
        <v>39063</v>
      </c>
      <c r="B20" s="67"/>
      <c r="C20" s="67"/>
      <c r="D20" s="62">
        <v>5010</v>
      </c>
      <c r="E20" s="62">
        <v>7010</v>
      </c>
      <c r="F20" s="67">
        <v>7.58</v>
      </c>
      <c r="G20" s="62">
        <v>1429</v>
      </c>
      <c r="H20" s="62">
        <v>1500</v>
      </c>
      <c r="I20" s="61">
        <v>0</v>
      </c>
      <c r="J20" s="62">
        <v>165</v>
      </c>
      <c r="K20" s="62">
        <v>2018</v>
      </c>
      <c r="L20" s="62">
        <v>808</v>
      </c>
      <c r="M20" s="62">
        <v>294</v>
      </c>
      <c r="N20" s="67">
        <v>1.7</v>
      </c>
      <c r="O20" s="61"/>
      <c r="P20" s="62">
        <v>656</v>
      </c>
      <c r="Q20" s="62">
        <v>25.5</v>
      </c>
      <c r="R20" s="61"/>
      <c r="S20" s="61"/>
      <c r="T20" s="61"/>
    </row>
    <row r="21" spans="1:20" ht="12.75">
      <c r="A21" s="70">
        <v>39153</v>
      </c>
      <c r="B21" s="67"/>
      <c r="C21" s="67">
        <v>5.41</v>
      </c>
      <c r="D21" s="62">
        <v>3145</v>
      </c>
      <c r="E21" s="62">
        <v>5130</v>
      </c>
      <c r="F21" s="67">
        <v>8.4</v>
      </c>
      <c r="G21" s="62">
        <v>495</v>
      </c>
      <c r="H21" s="62">
        <v>1100</v>
      </c>
      <c r="I21" s="61">
        <v>0</v>
      </c>
      <c r="J21" s="62">
        <v>225</v>
      </c>
      <c r="K21" s="62">
        <v>1003</v>
      </c>
      <c r="L21" s="62">
        <v>401</v>
      </c>
      <c r="M21" s="62">
        <v>146</v>
      </c>
      <c r="N21" s="67">
        <v>2.45</v>
      </c>
      <c r="O21" s="61"/>
      <c r="P21" s="62">
        <v>512</v>
      </c>
      <c r="Q21" s="62">
        <v>146</v>
      </c>
      <c r="R21" s="61"/>
      <c r="S21" s="61"/>
      <c r="T21" s="61"/>
    </row>
    <row r="22" spans="1:20" ht="12.75">
      <c r="A22" s="70">
        <v>39185</v>
      </c>
      <c r="B22" s="67"/>
      <c r="C22" s="67">
        <v>4.71</v>
      </c>
      <c r="D22" s="62">
        <v>2820</v>
      </c>
      <c r="E22" s="62">
        <v>4280</v>
      </c>
      <c r="F22" s="67">
        <v>8.03</v>
      </c>
      <c r="G22" s="62">
        <v>883</v>
      </c>
      <c r="H22" s="62">
        <v>880</v>
      </c>
      <c r="I22" s="61">
        <v>0</v>
      </c>
      <c r="J22" s="62">
        <v>185</v>
      </c>
      <c r="K22" s="62">
        <v>872</v>
      </c>
      <c r="L22" s="62">
        <v>349</v>
      </c>
      <c r="M22" s="62">
        <v>127</v>
      </c>
      <c r="N22" s="67">
        <v>1.36</v>
      </c>
      <c r="O22" s="61"/>
      <c r="P22" s="62">
        <v>422</v>
      </c>
      <c r="Q22" s="62">
        <v>9.5</v>
      </c>
      <c r="R22" s="61"/>
      <c r="S22" s="61"/>
      <c r="T22" s="61"/>
    </row>
    <row r="23" spans="1:20" ht="12.75">
      <c r="A23" s="70">
        <v>39212</v>
      </c>
      <c r="B23" s="67"/>
      <c r="C23" s="67">
        <v>4.82</v>
      </c>
      <c r="D23" s="62">
        <v>3540</v>
      </c>
      <c r="E23" s="62">
        <v>5350</v>
      </c>
      <c r="F23" s="67">
        <v>8</v>
      </c>
      <c r="G23" s="62"/>
      <c r="H23" s="62"/>
      <c r="I23" s="61">
        <v>0</v>
      </c>
      <c r="J23" s="62">
        <v>280</v>
      </c>
      <c r="K23" s="62">
        <v>1100</v>
      </c>
      <c r="L23" s="62">
        <v>440</v>
      </c>
      <c r="M23" s="62">
        <v>160.4</v>
      </c>
      <c r="N23" s="67">
        <v>2.57</v>
      </c>
      <c r="O23" s="61"/>
      <c r="P23" s="62">
        <v>477</v>
      </c>
      <c r="Q23" s="62">
        <v>15</v>
      </c>
      <c r="R23" s="61"/>
      <c r="S23" s="61"/>
      <c r="T23" s="61"/>
    </row>
    <row r="24" spans="1:20" ht="12.75">
      <c r="A24" s="70">
        <v>39240</v>
      </c>
      <c r="B24" s="67"/>
      <c r="C24" s="67">
        <v>11.09</v>
      </c>
      <c r="D24" s="62">
        <v>2850</v>
      </c>
      <c r="E24" s="62">
        <v>4050</v>
      </c>
      <c r="F24" s="67">
        <v>7.73</v>
      </c>
      <c r="G24" s="62">
        <v>583</v>
      </c>
      <c r="H24" s="62">
        <v>1060</v>
      </c>
      <c r="I24" s="61">
        <v>0</v>
      </c>
      <c r="J24" s="62">
        <v>275</v>
      </c>
      <c r="K24" s="62">
        <v>980</v>
      </c>
      <c r="L24" s="62">
        <v>392</v>
      </c>
      <c r="M24" s="62">
        <v>142.9</v>
      </c>
      <c r="N24" s="67">
        <v>0.63</v>
      </c>
      <c r="O24" s="61"/>
      <c r="P24" s="62">
        <v>268</v>
      </c>
      <c r="Q24" s="62">
        <v>12</v>
      </c>
      <c r="R24" s="61"/>
      <c r="S24" s="61"/>
      <c r="T24" s="61"/>
    </row>
    <row r="25" spans="1:20" ht="12.75">
      <c r="A25" s="60">
        <v>39268</v>
      </c>
      <c r="B25" s="67"/>
      <c r="C25" s="67">
        <v>12.15</v>
      </c>
      <c r="D25" s="62">
        <v>2910</v>
      </c>
      <c r="E25" s="62">
        <v>4120</v>
      </c>
      <c r="F25" s="67">
        <v>7.82</v>
      </c>
      <c r="G25" s="62">
        <v>868.8</v>
      </c>
      <c r="H25" s="62">
        <v>880</v>
      </c>
      <c r="I25" s="61">
        <v>0</v>
      </c>
      <c r="J25" s="62">
        <v>205</v>
      </c>
      <c r="K25" s="62">
        <v>975</v>
      </c>
      <c r="L25" s="62">
        <v>390</v>
      </c>
      <c r="M25" s="62">
        <v>142</v>
      </c>
      <c r="N25" s="67">
        <v>1.19</v>
      </c>
      <c r="O25" s="61"/>
      <c r="P25" s="62">
        <v>343</v>
      </c>
      <c r="Q25" s="62">
        <v>12</v>
      </c>
      <c r="R25" s="61"/>
      <c r="S25" s="61"/>
      <c r="T25" s="61"/>
    </row>
    <row r="26" spans="1:20" ht="12.75">
      <c r="A26" s="60">
        <v>39302</v>
      </c>
      <c r="B26" s="67"/>
      <c r="C26" s="67">
        <v>13.29</v>
      </c>
      <c r="D26" s="62">
        <v>2760</v>
      </c>
      <c r="E26" s="62">
        <v>4680</v>
      </c>
      <c r="F26" s="67">
        <v>7.86</v>
      </c>
      <c r="G26" s="62">
        <v>394</v>
      </c>
      <c r="H26" s="62">
        <v>740</v>
      </c>
      <c r="I26" s="61">
        <v>0</v>
      </c>
      <c r="J26" s="62">
        <v>200</v>
      </c>
      <c r="K26" s="62">
        <v>690</v>
      </c>
      <c r="L26" s="62">
        <v>376</v>
      </c>
      <c r="M26" s="62">
        <v>100</v>
      </c>
      <c r="N26" s="67">
        <v>1.56</v>
      </c>
      <c r="O26" s="61"/>
      <c r="P26" s="62">
        <v>176</v>
      </c>
      <c r="Q26" s="62">
        <v>12</v>
      </c>
      <c r="R26" s="61"/>
      <c r="S26" s="61"/>
      <c r="T26" s="61"/>
    </row>
    <row r="27" spans="1:20" ht="12.75">
      <c r="A27" s="60">
        <v>39353</v>
      </c>
      <c r="B27" s="75">
        <v>0.4</v>
      </c>
      <c r="C27" s="75">
        <v>0.84</v>
      </c>
      <c r="D27" s="62">
        <v>2570</v>
      </c>
      <c r="E27" s="62">
        <v>3620</v>
      </c>
      <c r="F27" s="67">
        <v>8.1</v>
      </c>
      <c r="G27" s="62">
        <v>647.6</v>
      </c>
      <c r="H27" s="62">
        <v>900</v>
      </c>
      <c r="I27" s="61">
        <v>0</v>
      </c>
      <c r="J27" s="62">
        <v>150</v>
      </c>
      <c r="K27" s="62">
        <v>660</v>
      </c>
      <c r="L27" s="62">
        <v>264</v>
      </c>
      <c r="M27" s="62">
        <v>96</v>
      </c>
      <c r="N27" s="67">
        <v>1.92</v>
      </c>
      <c r="O27" s="61"/>
      <c r="P27" s="62">
        <v>420</v>
      </c>
      <c r="Q27" s="62">
        <v>11.75</v>
      </c>
      <c r="R27" s="61"/>
      <c r="S27" s="61"/>
      <c r="T27" s="61"/>
    </row>
    <row r="28" spans="1:20" ht="12.75">
      <c r="A28" s="60">
        <v>39380</v>
      </c>
      <c r="B28" s="75">
        <v>0.38</v>
      </c>
      <c r="C28" s="75">
        <v>0.6</v>
      </c>
      <c r="D28" s="62">
        <v>4900</v>
      </c>
      <c r="E28" s="62">
        <v>7120</v>
      </c>
      <c r="F28" s="67">
        <v>7.59</v>
      </c>
      <c r="G28" s="62">
        <v>1555</v>
      </c>
      <c r="H28" s="62">
        <v>1260</v>
      </c>
      <c r="I28" s="61">
        <v>0</v>
      </c>
      <c r="J28" s="62">
        <v>195</v>
      </c>
      <c r="K28" s="62">
        <v>850</v>
      </c>
      <c r="L28" s="62">
        <v>340</v>
      </c>
      <c r="M28" s="62">
        <v>124</v>
      </c>
      <c r="N28" s="67">
        <v>1.5</v>
      </c>
      <c r="O28" s="61"/>
      <c r="P28" s="62">
        <v>1050</v>
      </c>
      <c r="Q28" s="62">
        <v>25.6</v>
      </c>
      <c r="R28" s="61"/>
      <c r="S28" s="61"/>
      <c r="T28" s="61"/>
    </row>
    <row r="29" spans="1:20" ht="12.75">
      <c r="A29" s="60">
        <v>39401</v>
      </c>
      <c r="B29" s="75">
        <v>0.2</v>
      </c>
      <c r="C29" s="75">
        <v>0.14</v>
      </c>
      <c r="D29" s="62">
        <v>6270</v>
      </c>
      <c r="E29" s="62">
        <v>8920</v>
      </c>
      <c r="F29" s="67">
        <v>8.02</v>
      </c>
      <c r="G29" s="62">
        <v>1950</v>
      </c>
      <c r="H29" s="62">
        <v>2000</v>
      </c>
      <c r="I29" s="61">
        <v>0</v>
      </c>
      <c r="J29" s="62">
        <v>170</v>
      </c>
      <c r="K29" s="62">
        <v>1180</v>
      </c>
      <c r="L29" s="62">
        <v>472</v>
      </c>
      <c r="M29" s="62">
        <v>172</v>
      </c>
      <c r="N29" s="67">
        <v>1.38</v>
      </c>
      <c r="O29" s="61"/>
      <c r="P29" s="62">
        <v>1456</v>
      </c>
      <c r="Q29" s="62">
        <v>21.5</v>
      </c>
      <c r="R29" s="61"/>
      <c r="S29" s="61"/>
      <c r="T29" s="61"/>
    </row>
    <row r="30" spans="1:20" ht="12.75">
      <c r="A30" s="60">
        <v>39429</v>
      </c>
      <c r="B30" s="67"/>
      <c r="C30" s="67">
        <v>0</v>
      </c>
      <c r="D30" s="62">
        <v>8440</v>
      </c>
      <c r="E30" s="62">
        <v>12100</v>
      </c>
      <c r="F30" s="67">
        <v>7.86</v>
      </c>
      <c r="G30" s="62">
        <v>2740</v>
      </c>
      <c r="H30" s="62">
        <v>2600</v>
      </c>
      <c r="I30" s="61">
        <v>0</v>
      </c>
      <c r="J30" s="62">
        <v>370</v>
      </c>
      <c r="K30" s="62">
        <v>2640</v>
      </c>
      <c r="L30" s="62">
        <v>1057</v>
      </c>
      <c r="M30" s="62">
        <v>385</v>
      </c>
      <c r="N30" s="67">
        <v>2.12</v>
      </c>
      <c r="O30" s="61"/>
      <c r="P30" s="62">
        <v>1202</v>
      </c>
      <c r="Q30" s="62">
        <v>38.5</v>
      </c>
      <c r="R30" s="61"/>
      <c r="S30" s="61"/>
      <c r="T30" s="61"/>
    </row>
    <row r="31" spans="1:20" ht="12.75">
      <c r="A31" s="60"/>
      <c r="B31" s="67">
        <v>0</v>
      </c>
      <c r="C31" s="67"/>
      <c r="D31" s="62"/>
      <c r="E31" s="62"/>
      <c r="F31" s="67"/>
      <c r="G31" s="62"/>
      <c r="H31" s="62"/>
      <c r="I31" s="61"/>
      <c r="J31" s="62"/>
      <c r="K31" s="62"/>
      <c r="L31" s="62"/>
      <c r="M31" s="62"/>
      <c r="N31" s="67"/>
      <c r="O31" s="61"/>
      <c r="P31" s="62"/>
      <c r="Q31" s="62"/>
      <c r="R31" s="61"/>
      <c r="S31" s="61"/>
      <c r="T31" s="61"/>
    </row>
    <row r="32" spans="1:20" ht="12.75">
      <c r="A32" s="86"/>
      <c r="B32" s="87">
        <v>0</v>
      </c>
      <c r="C32" s="87"/>
      <c r="D32" s="88"/>
      <c r="E32" s="88"/>
      <c r="F32" s="87"/>
      <c r="G32" s="88"/>
      <c r="H32" s="88"/>
      <c r="I32" s="89"/>
      <c r="J32" s="88"/>
      <c r="K32" s="88"/>
      <c r="L32" s="88"/>
      <c r="M32" s="88"/>
      <c r="N32" s="87"/>
      <c r="O32" s="89"/>
      <c r="P32" s="88"/>
      <c r="Q32" s="88"/>
      <c r="R32" s="89"/>
      <c r="S32" s="89"/>
      <c r="T32" s="89"/>
    </row>
    <row r="33" spans="1:17" s="71" customFormat="1" ht="11.25">
      <c r="A33" s="84">
        <v>39448</v>
      </c>
      <c r="C33" s="71">
        <v>0</v>
      </c>
      <c r="D33" s="85"/>
      <c r="E33" s="85"/>
      <c r="F33" s="75"/>
      <c r="G33" s="85"/>
      <c r="H33" s="85"/>
      <c r="J33" s="85"/>
      <c r="K33" s="85"/>
      <c r="L33" s="85"/>
      <c r="M33" s="85"/>
      <c r="N33" s="75"/>
      <c r="P33" s="85"/>
      <c r="Q33" s="85"/>
    </row>
    <row r="34" spans="1:17" s="71" customFormat="1" ht="11.25">
      <c r="A34" s="84">
        <v>39479</v>
      </c>
      <c r="C34" s="71">
        <v>0</v>
      </c>
      <c r="D34" s="85"/>
      <c r="E34" s="85"/>
      <c r="F34" s="75"/>
      <c r="G34" s="85"/>
      <c r="H34" s="85"/>
      <c r="J34" s="85"/>
      <c r="K34" s="85"/>
      <c r="L34" s="85"/>
      <c r="M34" s="85"/>
      <c r="N34" s="75"/>
      <c r="P34" s="85"/>
      <c r="Q34" s="85"/>
    </row>
    <row r="35" spans="1:17" s="71" customFormat="1" ht="11.25">
      <c r="A35" s="84">
        <v>39508</v>
      </c>
      <c r="C35" s="71">
        <v>0</v>
      </c>
      <c r="D35" s="85"/>
      <c r="E35" s="85"/>
      <c r="F35" s="75"/>
      <c r="G35" s="85"/>
      <c r="H35" s="85"/>
      <c r="J35" s="85"/>
      <c r="K35" s="85"/>
      <c r="L35" s="85"/>
      <c r="M35" s="85"/>
      <c r="N35" s="75"/>
      <c r="P35" s="85"/>
      <c r="Q35" s="85"/>
    </row>
    <row r="36" spans="1:20" ht="12.75">
      <c r="A36" s="91">
        <v>39555</v>
      </c>
      <c r="B36" s="92"/>
      <c r="C36" s="93">
        <v>1.04</v>
      </c>
      <c r="D36" s="94">
        <v>27775</v>
      </c>
      <c r="E36" s="94">
        <v>41500</v>
      </c>
      <c r="F36" s="92">
        <v>8.3</v>
      </c>
      <c r="G36" s="94">
        <v>13335</v>
      </c>
      <c r="H36" s="94">
        <v>4200</v>
      </c>
      <c r="I36" s="95">
        <v>0</v>
      </c>
      <c r="J36" s="94">
        <v>220</v>
      </c>
      <c r="K36" s="94">
        <v>4145</v>
      </c>
      <c r="L36" s="94">
        <v>1660</v>
      </c>
      <c r="M36" s="94">
        <v>604</v>
      </c>
      <c r="N36" s="92">
        <v>3.22</v>
      </c>
      <c r="O36" s="95"/>
      <c r="P36" s="94">
        <v>7635</v>
      </c>
      <c r="Q36" s="94">
        <v>112</v>
      </c>
      <c r="R36" s="95"/>
      <c r="S36" s="95"/>
      <c r="T36" s="95"/>
    </row>
    <row r="37" spans="1:20" ht="12.75">
      <c r="A37" s="60">
        <v>39584</v>
      </c>
      <c r="B37" s="67"/>
      <c r="C37" s="71">
        <v>3.21</v>
      </c>
      <c r="D37" s="62">
        <v>10410</v>
      </c>
      <c r="E37" s="62">
        <v>15200</v>
      </c>
      <c r="F37" s="67">
        <v>8.03</v>
      </c>
      <c r="G37" s="62">
        <v>4172</v>
      </c>
      <c r="H37" s="62">
        <v>2400</v>
      </c>
      <c r="I37" s="61">
        <v>0</v>
      </c>
      <c r="J37" s="62">
        <v>238</v>
      </c>
      <c r="K37" s="62">
        <v>2165</v>
      </c>
      <c r="L37" s="62">
        <v>866</v>
      </c>
      <c r="M37" s="62">
        <v>315</v>
      </c>
      <c r="N37" s="67">
        <v>2.18</v>
      </c>
      <c r="O37" s="61"/>
      <c r="P37" s="62">
        <v>2335</v>
      </c>
      <c r="Q37" s="62">
        <v>43</v>
      </c>
      <c r="R37" s="61"/>
      <c r="S37" s="61"/>
      <c r="T37" s="61"/>
    </row>
    <row r="38" spans="1:20" ht="12.75">
      <c r="A38" s="60">
        <v>39611</v>
      </c>
      <c r="B38" s="67"/>
      <c r="C38" s="71">
        <v>1.79</v>
      </c>
      <c r="D38" s="62">
        <v>7190</v>
      </c>
      <c r="E38" s="62">
        <v>11300</v>
      </c>
      <c r="F38" s="67">
        <v>8.14</v>
      </c>
      <c r="G38" s="62">
        <v>2957</v>
      </c>
      <c r="H38" s="62">
        <v>2000</v>
      </c>
      <c r="I38" s="61">
        <v>0</v>
      </c>
      <c r="J38" s="62">
        <v>248</v>
      </c>
      <c r="K38" s="62">
        <v>1307</v>
      </c>
      <c r="L38" s="62">
        <v>523</v>
      </c>
      <c r="M38" s="62">
        <v>190</v>
      </c>
      <c r="N38" s="67">
        <v>1.32</v>
      </c>
      <c r="O38" s="61"/>
      <c r="P38" s="62">
        <v>1997</v>
      </c>
      <c r="Q38" s="62">
        <v>30</v>
      </c>
      <c r="R38" s="61"/>
      <c r="S38" s="61"/>
      <c r="T38" s="61"/>
    </row>
    <row r="39" spans="1:20" ht="12.75">
      <c r="A39" s="86">
        <v>39632</v>
      </c>
      <c r="B39" s="87"/>
      <c r="C39" s="90">
        <v>2.07</v>
      </c>
      <c r="D39" s="88">
        <v>6800</v>
      </c>
      <c r="E39" s="88">
        <v>10480</v>
      </c>
      <c r="F39" s="87">
        <v>7.95</v>
      </c>
      <c r="G39" s="88">
        <v>2377</v>
      </c>
      <c r="H39" s="88">
        <v>1900</v>
      </c>
      <c r="I39" s="89">
        <v>0</v>
      </c>
      <c r="J39" s="88">
        <v>175</v>
      </c>
      <c r="K39" s="88">
        <v>1840</v>
      </c>
      <c r="L39" s="88">
        <v>736</v>
      </c>
      <c r="M39" s="88">
        <v>268</v>
      </c>
      <c r="N39" s="87">
        <v>1.44</v>
      </c>
      <c r="O39" s="89"/>
      <c r="P39" s="88">
        <v>1150</v>
      </c>
      <c r="Q39" s="88">
        <v>31.5</v>
      </c>
      <c r="R39" s="89"/>
      <c r="S39" s="89"/>
      <c r="T39" s="89"/>
    </row>
    <row r="40" spans="1:17" s="71" customFormat="1" ht="11.25">
      <c r="A40" s="84">
        <v>39661</v>
      </c>
      <c r="B40" s="75"/>
      <c r="C40" s="71">
        <v>3</v>
      </c>
      <c r="D40" s="85"/>
      <c r="E40" s="85"/>
      <c r="F40" s="75"/>
      <c r="G40" s="85"/>
      <c r="H40" s="85"/>
      <c r="J40" s="85"/>
      <c r="K40" s="85"/>
      <c r="L40" s="85"/>
      <c r="M40" s="85"/>
      <c r="N40" s="75"/>
      <c r="P40" s="85"/>
      <c r="Q40" s="85"/>
    </row>
    <row r="41" spans="1:20" ht="12.75">
      <c r="A41" s="91">
        <v>39697</v>
      </c>
      <c r="B41" s="92"/>
      <c r="C41" s="93">
        <v>2.86</v>
      </c>
      <c r="D41" s="94">
        <v>4105</v>
      </c>
      <c r="E41" s="94">
        <v>6340</v>
      </c>
      <c r="F41" s="92">
        <v>8.09</v>
      </c>
      <c r="G41" s="94">
        <v>1480</v>
      </c>
      <c r="H41" s="94">
        <v>1120</v>
      </c>
      <c r="I41" s="95">
        <v>0</v>
      </c>
      <c r="J41" s="94">
        <v>176</v>
      </c>
      <c r="K41" s="94">
        <v>1226</v>
      </c>
      <c r="L41" s="94">
        <v>490</v>
      </c>
      <c r="M41" s="94">
        <v>178</v>
      </c>
      <c r="N41" s="92">
        <v>1.26</v>
      </c>
      <c r="O41" s="95"/>
      <c r="P41" s="94">
        <v>657</v>
      </c>
      <c r="Q41" s="94">
        <v>17</v>
      </c>
      <c r="R41" s="95"/>
      <c r="S41" s="95"/>
      <c r="T41" s="95"/>
    </row>
    <row r="42" spans="1:20" ht="12.75">
      <c r="A42" s="86">
        <v>39728</v>
      </c>
      <c r="B42" s="87"/>
      <c r="C42" s="90">
        <v>1.95</v>
      </c>
      <c r="D42" s="88">
        <v>4600</v>
      </c>
      <c r="E42" s="88">
        <v>6571</v>
      </c>
      <c r="F42" s="87">
        <v>8.34</v>
      </c>
      <c r="G42" s="88">
        <v>1626</v>
      </c>
      <c r="H42" s="88">
        <v>1180</v>
      </c>
      <c r="I42" s="89">
        <v>0</v>
      </c>
      <c r="J42" s="88">
        <v>136</v>
      </c>
      <c r="K42" s="88">
        <v>1410</v>
      </c>
      <c r="L42" s="88">
        <v>565</v>
      </c>
      <c r="M42" s="88">
        <v>205</v>
      </c>
      <c r="N42" s="87">
        <v>1.56</v>
      </c>
      <c r="O42" s="89"/>
      <c r="P42" s="88">
        <v>625</v>
      </c>
      <c r="Q42" s="88">
        <v>20</v>
      </c>
      <c r="R42" s="89"/>
      <c r="S42" s="89"/>
      <c r="T42" s="89"/>
    </row>
    <row r="43" spans="1:17" s="71" customFormat="1" ht="11.25">
      <c r="A43" s="84">
        <v>39753</v>
      </c>
      <c r="B43" s="75"/>
      <c r="C43" s="71">
        <v>0</v>
      </c>
      <c r="D43" s="85"/>
      <c r="E43" s="85"/>
      <c r="F43" s="75"/>
      <c r="G43" s="85"/>
      <c r="H43" s="85"/>
      <c r="J43" s="85"/>
      <c r="K43" s="85"/>
      <c r="L43" s="85"/>
      <c r="M43" s="85"/>
      <c r="N43" s="75"/>
      <c r="P43" s="85"/>
      <c r="Q43" s="85"/>
    </row>
    <row r="44" spans="1:17" s="71" customFormat="1" ht="11.25">
      <c r="A44" s="84">
        <v>39783</v>
      </c>
      <c r="B44" s="75"/>
      <c r="C44" s="71">
        <v>0</v>
      </c>
      <c r="D44" s="85"/>
      <c r="E44" s="85"/>
      <c r="F44" s="75"/>
      <c r="G44" s="85"/>
      <c r="H44" s="85"/>
      <c r="J44" s="85"/>
      <c r="K44" s="85"/>
      <c r="L44" s="85"/>
      <c r="M44" s="85"/>
      <c r="N44" s="75"/>
      <c r="P44" s="85"/>
      <c r="Q44" s="85"/>
    </row>
    <row r="45" spans="1:20" s="71" customFormat="1" ht="11.25">
      <c r="A45" s="63" t="s">
        <v>38</v>
      </c>
      <c r="B45" s="65">
        <f>MIN(B10:B42)</f>
        <v>0</v>
      </c>
      <c r="C45" s="65">
        <f>MIN(C10:C44)</f>
        <v>0</v>
      </c>
      <c r="D45" s="65">
        <f>MIN(D10:D42)</f>
        <v>2530</v>
      </c>
      <c r="E45" s="65">
        <f>MIN(E10:E18)</f>
        <v>3610</v>
      </c>
      <c r="F45" s="68">
        <f aca="true" t="shared" si="0" ref="F45:M45">MIN(F10:F42)</f>
        <v>7.41</v>
      </c>
      <c r="G45" s="65">
        <f t="shared" si="0"/>
        <v>388</v>
      </c>
      <c r="H45" s="65">
        <f t="shared" si="0"/>
        <v>740</v>
      </c>
      <c r="I45" s="64">
        <f t="shared" si="0"/>
        <v>0</v>
      </c>
      <c r="J45" s="65">
        <f t="shared" si="0"/>
        <v>119</v>
      </c>
      <c r="K45" s="65">
        <f t="shared" si="0"/>
        <v>636</v>
      </c>
      <c r="L45" s="65">
        <f t="shared" si="0"/>
        <v>255</v>
      </c>
      <c r="M45" s="65">
        <f t="shared" si="0"/>
        <v>92.5</v>
      </c>
      <c r="N45" s="68">
        <f>MIN(N10:N18)</f>
        <v>0.76</v>
      </c>
      <c r="O45" s="64"/>
      <c r="P45" s="65">
        <f>MIN(P10:P42)</f>
        <v>117</v>
      </c>
      <c r="Q45" s="65">
        <f>MIN(Q10:Q42)</f>
        <v>9.5</v>
      </c>
      <c r="R45" s="64"/>
      <c r="S45" s="64"/>
      <c r="T45" s="64"/>
    </row>
    <row r="46" spans="1:20" ht="12.75">
      <c r="A46" s="96" t="s">
        <v>39</v>
      </c>
      <c r="B46" s="97">
        <f>AVERAGE(B10:B42)</f>
        <v>0.196</v>
      </c>
      <c r="C46" s="97">
        <f>AVERAGE(C10:C44)</f>
        <v>3.135</v>
      </c>
      <c r="D46" s="97">
        <f>AVERAGE(D10:D42)</f>
        <v>7591.888888888889</v>
      </c>
      <c r="E46" s="97">
        <f>AVERAGE(E10:E18)</f>
        <v>8278.75</v>
      </c>
      <c r="F46" s="98">
        <f aca="true" t="shared" si="1" ref="F46:M46">AVERAGE(F10:F42)</f>
        <v>8.151111111111113</v>
      </c>
      <c r="G46" s="97">
        <f t="shared" si="1"/>
        <v>2829.846153846154</v>
      </c>
      <c r="H46" s="97">
        <f t="shared" si="1"/>
        <v>1774.2307692307693</v>
      </c>
      <c r="I46" s="99">
        <f t="shared" si="1"/>
        <v>0</v>
      </c>
      <c r="J46" s="97">
        <f t="shared" si="1"/>
        <v>201.74074074074073</v>
      </c>
      <c r="K46" s="97">
        <f t="shared" si="1"/>
        <v>1607.1222222222223</v>
      </c>
      <c r="L46" s="97">
        <f t="shared" si="1"/>
        <v>635.7851851851852</v>
      </c>
      <c r="M46" s="97">
        <f t="shared" si="1"/>
        <v>232.7703703703704</v>
      </c>
      <c r="N46" s="98">
        <f>AVERAGE(N10:N18)</f>
        <v>1.7866666666666664</v>
      </c>
      <c r="O46" s="99"/>
      <c r="P46" s="97">
        <f>AVERAGE(P10:P42)</f>
        <v>1577.0111111111112</v>
      </c>
      <c r="Q46" s="97">
        <f>AVERAGE(Q10:Q42)</f>
        <v>46.087037037037035</v>
      </c>
      <c r="R46" s="99"/>
      <c r="S46" s="99"/>
      <c r="T46" s="99"/>
    </row>
    <row r="47" spans="1:20" ht="12.75">
      <c r="A47" s="63" t="s">
        <v>40</v>
      </c>
      <c r="B47" s="65">
        <f>MAX(B10:B42)</f>
        <v>0.4</v>
      </c>
      <c r="C47" s="65">
        <f>MAX(C10:C44)</f>
        <v>13.29</v>
      </c>
      <c r="D47" s="65">
        <f>MAX(D10:D42)</f>
        <v>45800</v>
      </c>
      <c r="E47" s="65">
        <f>MAX(E10:E18)</f>
        <v>29500</v>
      </c>
      <c r="F47" s="68">
        <f aca="true" t="shared" si="2" ref="F47:M47">MAX(F10:F42)</f>
        <v>10.04</v>
      </c>
      <c r="G47" s="65">
        <f t="shared" si="2"/>
        <v>19362</v>
      </c>
      <c r="H47" s="65">
        <f t="shared" si="2"/>
        <v>10000</v>
      </c>
      <c r="I47" s="64">
        <f t="shared" si="2"/>
        <v>0</v>
      </c>
      <c r="J47" s="65">
        <f t="shared" si="2"/>
        <v>370</v>
      </c>
      <c r="K47" s="65">
        <f t="shared" si="2"/>
        <v>5750</v>
      </c>
      <c r="L47" s="65">
        <f t="shared" si="2"/>
        <v>2302</v>
      </c>
      <c r="M47" s="65">
        <f t="shared" si="2"/>
        <v>838</v>
      </c>
      <c r="N47" s="68">
        <f>MAX(N10:N18)</f>
        <v>3.5</v>
      </c>
      <c r="O47" s="64"/>
      <c r="P47" s="65">
        <f>MAX(P10:P42)</f>
        <v>13515</v>
      </c>
      <c r="Q47" s="65">
        <f>MAX(Q10:Q42)</f>
        <v>312</v>
      </c>
      <c r="R47" s="64"/>
      <c r="S47" s="64"/>
      <c r="T47" s="64"/>
    </row>
    <row r="49" spans="5:7" ht="12.75">
      <c r="E49" s="80"/>
      <c r="F49" s="81"/>
      <c r="G49" s="81"/>
    </row>
    <row r="50" spans="5:7" ht="12.75">
      <c r="E50" s="80"/>
      <c r="F50" s="81"/>
      <c r="G50" s="81"/>
    </row>
    <row r="51" spans="5:7" ht="12.75">
      <c r="E51" s="80"/>
      <c r="F51" s="81"/>
      <c r="G51" s="81"/>
    </row>
    <row r="52" spans="5:7" ht="12.75">
      <c r="E52" s="80"/>
      <c r="F52" s="81"/>
      <c r="G52" s="81"/>
    </row>
    <row r="53" spans="5:7" ht="12.75">
      <c r="E53" s="80"/>
      <c r="F53" s="81"/>
      <c r="G53" s="81"/>
    </row>
    <row r="54" spans="5:7" ht="12.75">
      <c r="E54" s="80"/>
      <c r="F54" s="81"/>
      <c r="G54" s="81"/>
    </row>
    <row r="55" spans="5:7" ht="12.75">
      <c r="E55" s="80"/>
      <c r="F55" s="81"/>
      <c r="G55" s="81"/>
    </row>
    <row r="56" spans="5:7" ht="12.75">
      <c r="E56" s="80"/>
      <c r="F56" s="81"/>
      <c r="G56" s="81"/>
    </row>
    <row r="57" spans="5:7" ht="12.75">
      <c r="E57" s="80"/>
      <c r="F57" s="81"/>
      <c r="G57" s="81"/>
    </row>
    <row r="58" spans="5:7" ht="12.75">
      <c r="E58" s="80"/>
      <c r="F58" s="81"/>
      <c r="G58" s="81"/>
    </row>
    <row r="59" spans="5:7" ht="12.75">
      <c r="E59" s="80"/>
      <c r="F59" s="81"/>
      <c r="G59" s="81"/>
    </row>
    <row r="60" spans="5:7" ht="12.75">
      <c r="E60" s="80"/>
      <c r="F60" s="81"/>
      <c r="G60" s="81"/>
    </row>
    <row r="61" spans="5:7" ht="12.75">
      <c r="E61" s="82"/>
      <c r="F61" s="83"/>
      <c r="G61" s="82"/>
    </row>
  </sheetData>
  <mergeCells count="2">
    <mergeCell ref="J3:M3"/>
    <mergeCell ref="I7:J7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Rec. Hidricos</dc:creator>
  <cp:keywords/>
  <dc:description/>
  <cp:lastModifiedBy>SRH</cp:lastModifiedBy>
  <dcterms:created xsi:type="dcterms:W3CDTF">2006-10-26T14:16:58Z</dcterms:created>
  <dcterms:modified xsi:type="dcterms:W3CDTF">2009-03-11T15:53:31Z</dcterms:modified>
  <cp:category/>
  <cp:version/>
  <cp:contentType/>
  <cp:contentStatus/>
</cp:coreProperties>
</file>